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65428" yWindow="65428" windowWidth="23256" windowHeight="12456" tabRatio="926" firstSheet="1" activeTab="6"/>
  </bookViews>
  <sheets>
    <sheet name="Pieczywo(I)" sheetId="9" r:id="rId1"/>
    <sheet name="Nabiał(II) " sheetId="4" r:id="rId2"/>
    <sheet name="Warzywa i owoce świeże(III)" sheetId="13" r:id="rId3"/>
    <sheet name="Mrożone warzywa,owoce, ryby(IV)" sheetId="3" r:id="rId4"/>
    <sheet name="Garmażerka(V)" sheetId="15" r:id="rId5"/>
    <sheet name="Mięso i wędliny(VI)" sheetId="6" r:id="rId6"/>
    <sheet name="Artykuły sypkie(VII)" sheetId="12" r:id="rId7"/>
  </sheets>
  <definedNames>
    <definedName name="_xlnm.Print_Area" localSheetId="6">'Artykuły sypkie(VII)'!$A$2:$K$159</definedName>
    <definedName name="_xlnm.Print_Area" localSheetId="4">'Garmażerka(V)'!$B$2:$L$18</definedName>
    <definedName name="_xlnm.Print_Area" localSheetId="5">'Mięso i wędliny(VI)'!$B$2:$K$52</definedName>
    <definedName name="_xlnm.Print_Area" localSheetId="3">'Mrożone warzywa,owoce, ryby(IV)'!$B$2:$L$47</definedName>
    <definedName name="_xlnm.Print_Area" localSheetId="1">'Nabiał(II) '!$B$2:$L$35</definedName>
    <definedName name="_xlnm.Print_Area" localSheetId="0">'Pieczywo(I)'!$B$2:$L$33</definedName>
    <definedName name="_xlnm.Print_Area" localSheetId="2">'Warzywa i owoce świeże(III)'!$B$1:$L$96</definedName>
    <definedName name="_xlnm.Print_Titles" localSheetId="2">'Warzywa i owoce świeże(III)'!$5:$5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<sst xmlns="http://schemas.openxmlformats.org/spreadsheetml/2006/main" count="1783" uniqueCount="945">
  <si>
    <t>Lp.</t>
  </si>
  <si>
    <t>Nazwa materiału / artykułu</t>
  </si>
  <si>
    <t>opis przedmiotu zamówienia</t>
  </si>
  <si>
    <t>rodzaj opakowania</t>
  </si>
  <si>
    <t>jednostka miary</t>
  </si>
  <si>
    <t>ilość zamawianych sztuk / opakowań</t>
  </si>
  <si>
    <t>cena jednostkowa netto</t>
  </si>
  <si>
    <t>wartość netto</t>
  </si>
  <si>
    <t>VAT</t>
  </si>
  <si>
    <t>wartość brutto</t>
  </si>
  <si>
    <t>01.</t>
  </si>
  <si>
    <t>02.</t>
  </si>
  <si>
    <t>03.</t>
  </si>
  <si>
    <t>04.</t>
  </si>
  <si>
    <t>05.</t>
  </si>
  <si>
    <t>06. = 04. * 05.</t>
  </si>
  <si>
    <t>07.</t>
  </si>
  <si>
    <t>08. = 06. * 07.</t>
  </si>
  <si>
    <t>1.</t>
  </si>
  <si>
    <t>ANANAS W PUSZCE</t>
  </si>
  <si>
    <t xml:space="preserve">Skład: Ananasy, woda, cukier, regulator kwasowości- kwas cytrynowy Opakowanie jednostkowe puszka, masa netto min. 565 g, masa netto po odsączeniu min. 340 g. z otwarciem górnym </t>
  </si>
  <si>
    <t>565 g</t>
  </si>
  <si>
    <t>sztuki</t>
  </si>
  <si>
    <t>2.</t>
  </si>
  <si>
    <t xml:space="preserve">BAZYLIA  </t>
  </si>
  <si>
    <t>Ziele bazylii  otarte. Opakowanie jednostkowe masa  min. 10g max 1kg</t>
  </si>
  <si>
    <t xml:space="preserve">10g </t>
  </si>
  <si>
    <t>3.</t>
  </si>
  <si>
    <t xml:space="preserve">BISZKOPT </t>
  </si>
  <si>
    <t>4.</t>
  </si>
  <si>
    <t>BRZOSKWINIE PUSZKA</t>
  </si>
  <si>
    <t>820 g</t>
  </si>
  <si>
    <t>5.</t>
  </si>
  <si>
    <t>BUDYŃ</t>
  </si>
  <si>
    <t>60 g</t>
  </si>
  <si>
    <t>6.</t>
  </si>
  <si>
    <t xml:space="preserve">BUŁKA TARTA </t>
  </si>
  <si>
    <t>450 g</t>
  </si>
  <si>
    <t>7.</t>
  </si>
  <si>
    <t xml:space="preserve">BURACZKI WIÓRKI </t>
  </si>
  <si>
    <t xml:space="preserve">Burak minimum 90% pokrojony w wiórki, w szklanym opakowaniu, bez dodatków sztucznych barwników. Opakowanie jednostkowe 275g </t>
  </si>
  <si>
    <t xml:space="preserve">275g </t>
  </si>
  <si>
    <t>8.</t>
  </si>
  <si>
    <t>KAKAO NATURALNE</t>
  </si>
  <si>
    <t>Wyrób otrzymany przez sproszkowanie oczyszczonych, odtłuszczonych i prażonych ziaren kakaowych, o zawartości tłuszczu kakaowego od 10 do 12% suchej masy. Konsystencja: Proszek sypki, jednolity, dopuszcza się lekkie zbrylenia łatwo rozsypujące się, barwa jasnobrązowa do brunatno-czerwonej, smak i zapach charakterystyczna dla kakao, wyczuwalna goryczka. Opakowanie jednostkowe masa 150g</t>
  </si>
  <si>
    <t>150 g</t>
  </si>
  <si>
    <t>9.</t>
  </si>
  <si>
    <t xml:space="preserve">CHILI PIEPRZ CAYENNE </t>
  </si>
  <si>
    <t>Produkt otrzymany z wysuszonych i zmielonych owoców papryki cayenne . Opakowanie jednostkowe masa min. 15g  max 1kg</t>
  </si>
  <si>
    <t>15g</t>
  </si>
  <si>
    <t>10.</t>
  </si>
  <si>
    <t>CHRZAN TARTY SŁOIK</t>
  </si>
  <si>
    <t>160 g</t>
  </si>
  <si>
    <t>11.</t>
  </si>
  <si>
    <t>CUKIER</t>
  </si>
  <si>
    <t xml:space="preserve">Cukier biały , bez uszkodzeń, suchy, bez obcych smaków i zapachów Opakowanie jednostkowe masa 1kg </t>
  </si>
  <si>
    <t>1 kg</t>
  </si>
  <si>
    <t>12.</t>
  </si>
  <si>
    <t>CUKIER PUDER</t>
  </si>
  <si>
    <t>400 g</t>
  </si>
  <si>
    <t>13.</t>
  </si>
  <si>
    <t>CUKIER TRZCINOWY nierafinowany</t>
  </si>
  <si>
    <t>14.</t>
  </si>
  <si>
    <t>CUKIER WANILINOWY</t>
  </si>
  <si>
    <t>30g</t>
  </si>
  <si>
    <t>15.</t>
  </si>
  <si>
    <t xml:space="preserve">CURRY </t>
  </si>
  <si>
    <t>20g</t>
  </si>
  <si>
    <t>16.</t>
  </si>
  <si>
    <t xml:space="preserve">Mielone laski cynamonu. Opakowanie jednostkowe masa 15g </t>
  </si>
  <si>
    <t>15 g</t>
  </si>
  <si>
    <t>17.</t>
  </si>
  <si>
    <t>CZOSNEK suszony</t>
  </si>
  <si>
    <t>Czosnek suszony. Opakowanie jednostkowe masa  minimum 20g max 1kg</t>
  </si>
  <si>
    <t>18.</t>
  </si>
  <si>
    <t xml:space="preserve">DŻEM 100% OWOCÓW </t>
  </si>
  <si>
    <t>220 g</t>
  </si>
  <si>
    <t>19.</t>
  </si>
  <si>
    <t>FASOLA CZERWONA PUSZKA z otwieraczem</t>
  </si>
  <si>
    <t>400g</t>
  </si>
  <si>
    <t>20.</t>
  </si>
  <si>
    <t>FASOLA JAŚ mały</t>
  </si>
  <si>
    <t>21.</t>
  </si>
  <si>
    <t xml:space="preserve">FILET ŚLEDZIOWY W OLEJU puszka z otwieraczem  </t>
  </si>
  <si>
    <r>
      <t>Składniki: 60</t>
    </r>
    <r>
      <rPr>
        <b/>
        <sz val="8"/>
        <color rgb="FF000000"/>
        <rFont val="Times New Roman"/>
        <family val="1"/>
      </rPr>
      <t xml:space="preserve">% </t>
    </r>
    <r>
      <rPr>
        <sz val="8"/>
        <color rgb="FF000000"/>
        <rFont val="Times New Roman"/>
        <family val="1"/>
      </rPr>
      <t xml:space="preserve">filety ze śledzia ze skórą. Opakowania jednostkowe – konserwa, wykonane z materiałów opakowaniowych przeznaczonych do kontaktu z żywnością z otwieraczem. Opakowanie jednostkowe 170g </t>
    </r>
  </si>
  <si>
    <t>170g</t>
  </si>
  <si>
    <t>22.</t>
  </si>
  <si>
    <t>FILET ŚLEDZIOWY W POMIDORACH puszka z otwieraczem</t>
  </si>
  <si>
    <t>23.</t>
  </si>
  <si>
    <t xml:space="preserve">GAŁKA MUSZKATOŁOWA MIELONA  </t>
  </si>
  <si>
    <t>24.</t>
  </si>
  <si>
    <t>GROCH ŁUSKANY POŁÓWKI</t>
  </si>
  <si>
    <t>25.</t>
  </si>
  <si>
    <t>GROSZEK PUSZKA z otwieraczem</t>
  </si>
  <si>
    <t>26.</t>
  </si>
  <si>
    <t>HERBATA GRANULOWANA</t>
  </si>
  <si>
    <t>100 g</t>
  </si>
  <si>
    <t>27.</t>
  </si>
  <si>
    <t>HERBATA LIPA W TOREBKACH</t>
  </si>
  <si>
    <t>36g</t>
  </si>
  <si>
    <t>28.</t>
  </si>
  <si>
    <t>HERBATA  W TOREBKACH</t>
  </si>
  <si>
    <t xml:space="preserve">200g </t>
  </si>
  <si>
    <t>29.</t>
  </si>
  <si>
    <t>HERBATA OWOCOWA W TOREBKACH</t>
  </si>
  <si>
    <t xml:space="preserve">40g </t>
  </si>
  <si>
    <t>30.</t>
  </si>
  <si>
    <t>HERBATA MELISA W TOREBKACH</t>
  </si>
  <si>
    <t>31.</t>
  </si>
  <si>
    <t>HERBATA MIĘTA W TOREBKACH</t>
  </si>
  <si>
    <t>36 g</t>
  </si>
  <si>
    <t>32.</t>
  </si>
  <si>
    <t>HERBATA POKRZYWA  W TOREBKACH</t>
  </si>
  <si>
    <t>33.</t>
  </si>
  <si>
    <t>HERBATA RUMIANEK W TOREBKACH</t>
  </si>
  <si>
    <t>34.</t>
  </si>
  <si>
    <t>35.</t>
  </si>
  <si>
    <t>JAŁOWIEC OWOC</t>
  </si>
  <si>
    <t>36.</t>
  </si>
  <si>
    <t xml:space="preserve">KASZA GRYCZANA prażona 1kg </t>
  </si>
  <si>
    <t>37.</t>
  </si>
  <si>
    <t>KASZA GRYCZANA parożna  4x100g(w woreczkach)</t>
  </si>
  <si>
    <t>38.</t>
  </si>
  <si>
    <t xml:space="preserve">KASZA JAGLANA 4x100g </t>
  </si>
  <si>
    <t>39.</t>
  </si>
  <si>
    <t>40.</t>
  </si>
  <si>
    <t>KASZA JĘCZMIENNA WIEJSKA GRUBA</t>
  </si>
  <si>
    <t>41.</t>
  </si>
  <si>
    <t>KASZA KUKURYDZIANA</t>
  </si>
  <si>
    <t>42.</t>
  </si>
  <si>
    <t>KASZA MANNA</t>
  </si>
  <si>
    <t>500 g</t>
  </si>
  <si>
    <t>43.</t>
  </si>
  <si>
    <t>KASZA MANNA BŁYSKAWICZNA</t>
  </si>
  <si>
    <t>44.</t>
  </si>
  <si>
    <t>KASZA PĘCZAK</t>
  </si>
  <si>
    <t>Zapach i barwa swoiste, niedopuszczalny zapach pleśni, stęchły i inny nieswoisty. Smak po ugotowaniu swoisty, niedopuszczalny smak gorzki i inny nieswoisty. Niedopuszczalna obecność zanieczyszczeń mechanicznych i szkodników. Opakowanie jednostkowe masa  1 kg</t>
  </si>
  <si>
    <t>45.</t>
  </si>
  <si>
    <t>KAWA INKA</t>
  </si>
  <si>
    <t>46.</t>
  </si>
  <si>
    <t>KAWA  ZBOŻOWA</t>
  </si>
  <si>
    <t>Skład produktu: jęczmień, żyto, cykoria, buraki cukrowe – prażone Konsystencja: Proszek sypki,  dopuszcza się lekkie zbrylenia łatwo rozsypujące się. Opakowanie jednostkowe masa  500 g.</t>
  </si>
  <si>
    <t>47.</t>
  </si>
  <si>
    <t>KETCHUP  DLA DZIECI</t>
  </si>
  <si>
    <t>275 g</t>
  </si>
  <si>
    <t>48.</t>
  </si>
  <si>
    <t xml:space="preserve">KISIEL </t>
  </si>
  <si>
    <t>77 g</t>
  </si>
  <si>
    <t>49.</t>
  </si>
  <si>
    <t>KMINEK MIELONY</t>
  </si>
  <si>
    <t xml:space="preserve">20g </t>
  </si>
  <si>
    <t>50.</t>
  </si>
  <si>
    <t xml:space="preserve">KMINEK </t>
  </si>
  <si>
    <t>51.</t>
  </si>
  <si>
    <t xml:space="preserve">KOLENDRA CAŁA </t>
  </si>
  <si>
    <t>Ziarna kolendry całe opakowanie jednostkowe min. 15g</t>
  </si>
  <si>
    <t>52.</t>
  </si>
  <si>
    <t>KONCENRTRAT BARSZCZU CZERWONEGO</t>
  </si>
  <si>
    <t>300 ml</t>
  </si>
  <si>
    <t>53.</t>
  </si>
  <si>
    <t>195g</t>
  </si>
  <si>
    <t>54.</t>
  </si>
  <si>
    <t>Opakowanie jednostkowe min. 6g max 1kg</t>
  </si>
  <si>
    <t>6g</t>
  </si>
  <si>
    <t>55.</t>
  </si>
  <si>
    <t xml:space="preserve">MUS OWOCOWY </t>
  </si>
  <si>
    <t>56.</t>
  </si>
  <si>
    <t>KUKURYDZA W PUSZCE z otwarciem</t>
  </si>
  <si>
    <t>340 g</t>
  </si>
  <si>
    <t>57.</t>
  </si>
  <si>
    <t xml:space="preserve">KURKUMA TYPU </t>
  </si>
  <si>
    <t>58.</t>
  </si>
  <si>
    <t>KWASEK  CYTRYNOWY</t>
  </si>
  <si>
    <t>59.</t>
  </si>
  <si>
    <t xml:space="preserve">LIŚĆ LAUROWY  </t>
  </si>
  <si>
    <t>Wysuszone liście zebrane z drzewa laurowego (Laurus nobilis L.) bez obcych zapachów, , bez dodatku soli/sodu, cukru i substancji słodzących. Opakowanie  jednostkowe min.  6 g max 1kg</t>
  </si>
  <si>
    <t>60.</t>
  </si>
  <si>
    <t>LIŚĆ LUBCZYKU SUSZONY</t>
  </si>
  <si>
    <t>Produkt otrzymany z wysuszonych i zmielonych liści lubczyku używany do poprawy smaku potraw. Bez obcych zapachów, bez dodatku soli/sodu, cukru i substancji słodzących. Opakowanie jednostkowe min.  10 g max 1kg</t>
  </si>
  <si>
    <t>61.</t>
  </si>
  <si>
    <t>MAJERANEK SUSZONY</t>
  </si>
  <si>
    <t>8g</t>
  </si>
  <si>
    <t>62.</t>
  </si>
  <si>
    <t>MAJONEZ  DEKORACYJNY</t>
  </si>
  <si>
    <t>zawierający żółtka jaj nie mniej niż 6 %, olej roślinny, ocet, musztardę, Opakowanie jednostkowe masa 700 ml</t>
  </si>
  <si>
    <t>700 ml</t>
  </si>
  <si>
    <t>63.</t>
  </si>
  <si>
    <t>MAKARON  LITERKI</t>
  </si>
  <si>
    <t>250 g</t>
  </si>
  <si>
    <t>64.</t>
  </si>
  <si>
    <t>MAKARON KOLOROWY ŚWIDERKI 3 KOLORY</t>
  </si>
  <si>
    <t>Mąka z pszenicy durum, pomidory w proszku (1,8%), szpinak w proszku (0,3%). Produkt może zawierać jaja i soję. Opakowanie jednostkowe masa 400g</t>
  </si>
  <si>
    <t>65.</t>
  </si>
  <si>
    <t>MAKARON   KOKARDKI</t>
  </si>
  <si>
    <t xml:space="preserve">Skład: mąka makaronowa(semolina) z przemiału pszenicy durum, woda. Barwa, smak i zapach swoisty, niedopuszczalny smak i zapach obcy, pleśni lub stęchlizny. Opakowanie jednostkowe masa 500g </t>
  </si>
  <si>
    <t>66.</t>
  </si>
  <si>
    <t>MAKARON  KOLANKA</t>
  </si>
  <si>
    <t>67.</t>
  </si>
  <si>
    <t>MAKARON  ŁAZANKI</t>
  </si>
  <si>
    <t>68.</t>
  </si>
  <si>
    <t>MAKARON  MUSZELKI MAŁE</t>
  </si>
  <si>
    <t>69.</t>
  </si>
  <si>
    <t>MAKARON  PEŁNE ZIARNO SPAGHETTI</t>
  </si>
  <si>
    <t>Mąka makaronowa pszenna pełnoziarnista m. in.  łuski, jądra i kiełka Opakowanie jednostkowe masa 400g</t>
  </si>
  <si>
    <t>70.</t>
  </si>
  <si>
    <t>MAKARON  PEŁNE ZIARNO-ŚWIDERKI</t>
  </si>
  <si>
    <t>71.</t>
  </si>
  <si>
    <t>MAKARON  SPAGHETTI</t>
  </si>
  <si>
    <t>72.</t>
  </si>
  <si>
    <t>MAKARON  ŚWIDERKI</t>
  </si>
  <si>
    <t>73.</t>
  </si>
  <si>
    <t>MAKARON NITKI 5- jajeczny (KRAJANKA)</t>
  </si>
  <si>
    <t>74.</t>
  </si>
  <si>
    <t xml:space="preserve">MAKARON O KSZTALCIE RYŻU </t>
  </si>
  <si>
    <t>75.</t>
  </si>
  <si>
    <t xml:space="preserve">MAKARON ZACIERKA </t>
  </si>
  <si>
    <t xml:space="preserve">Makaron jajeczny zacierka Skład: Mąka pszenna, woda, jaja, przyprawa kurkuma Barwa, smak i zapach swoisty, niedopuszczalny smak i zapach obcy, pleśni lub stęchlizny. Opakowanie jednostkowe masa 250g </t>
  </si>
  <si>
    <t>76.</t>
  </si>
  <si>
    <t>MANDARYNKI W PUSZCE</t>
  </si>
  <si>
    <t>175g</t>
  </si>
  <si>
    <t>77.</t>
  </si>
  <si>
    <t>MĄKA BEZGLUTENOWA</t>
  </si>
  <si>
    <t>Mąka pszenna bezglutenowa, opakowanie papierowe. Opakowanie jednostkowa masa 1kg</t>
  </si>
  <si>
    <t>78.</t>
  </si>
  <si>
    <t>MĄKA KUKURYDZIANA</t>
  </si>
  <si>
    <t>Rodzaj mąki otrzymywany ze zmielonych ziaren kukurydzy. Zawiera dużo skrobi, błonnika, potasu    i magnezu. Opakowania jednostkowe – torby papierowe, wykonane z materiałów opakowaniowych przeznaczonych do kontaktu z żywnością. Opakowanie jednostkowe masa 1kg</t>
  </si>
  <si>
    <t>79.</t>
  </si>
  <si>
    <t>MĄKA PSZANNA WROCŁAWSKA typu 500</t>
  </si>
  <si>
    <t>Mąka pszenna typ 500-550 - otrzymana      z oczyszczonego ziarna pszenicy (Triticum aestivum ssp. vulgare). Opakowania jednostkowe – torby papierowe, wykonane z materiałów opakowaniowych przeznaczonych do kontaktu z żywnością. Opakowanie jednostkowe masa 1kg</t>
  </si>
  <si>
    <t>80.</t>
  </si>
  <si>
    <t>MĄKA TORTOWA(UNIWERSALNA typ 450,400</t>
  </si>
  <si>
    <t>Mąka pszenna typ 450,400 - otrzymana           z oczyszczonego ziarna pszenicy (Triticum aestivum ssp. vulgare). Opakowania jednostkowe – torby papierowe, wykonane z materiałów opakowaniowych przeznaczonych do kontaktu z żywnością. Opakowanie jednostkowe masa 1kg</t>
  </si>
  <si>
    <t>81.</t>
  </si>
  <si>
    <t>SKROBIA ZIEMNIACZANA</t>
  </si>
  <si>
    <t>82.</t>
  </si>
  <si>
    <t>MIÓD WIELOKWIATOWY (PRAWDZIWY)</t>
  </si>
  <si>
    <t>370 g</t>
  </si>
  <si>
    <t>83.</t>
  </si>
  <si>
    <t>MLEKO BEBIKO</t>
  </si>
  <si>
    <t>350 g</t>
  </si>
  <si>
    <t>84.</t>
  </si>
  <si>
    <t>800 g</t>
  </si>
  <si>
    <t>85.</t>
  </si>
  <si>
    <t>MLEKO NAN</t>
  </si>
  <si>
    <t>86.</t>
  </si>
  <si>
    <t xml:space="preserve">MUSZTARDA RÓŻNE RODZAJE </t>
  </si>
  <si>
    <t>Przyprawa otrzymana z ziarna gorczycy, wody, soli, cukru, octu i innych składników smakowo-zapachowych, bez dodatku lub z dodatkiem przypraw. Rodzaje co najmniej: sarepska, stołowa, kremska do wyboru przez zamawiającego w trakcie realizacji umowy. Stan opakowania- opakowanie zamknięte, nieuszkodzone, bez śladów wycieku zawartości. Opakowanie jednostkowe  masa 175g</t>
  </si>
  <si>
    <t>87.</t>
  </si>
  <si>
    <t xml:space="preserve">NATKA PIETRUSZKI  SUSZONA </t>
  </si>
  <si>
    <t>88.</t>
  </si>
  <si>
    <t>OCET 10%</t>
  </si>
  <si>
    <t>500 ml</t>
  </si>
  <si>
    <t>89.</t>
  </si>
  <si>
    <t xml:space="preserve">OCET JABŁKOWY </t>
  </si>
  <si>
    <t>Ocet jabłkowy o kwasowości 6%. Opakowanie butelka plastikowa z otwarciem w kształcie dziubka u góry . Opakowanie jednostkowe  minimum 225 ml max 500 ml</t>
  </si>
  <si>
    <t xml:space="preserve">225ml </t>
  </si>
  <si>
    <t>90.</t>
  </si>
  <si>
    <t>Produkt pasteryzowany. Opakowanie jednostkowe co najmniej 880g, po odcieku co najmniej 500g</t>
  </si>
  <si>
    <t xml:space="preserve">880g </t>
  </si>
  <si>
    <t>91.</t>
  </si>
  <si>
    <t>OLEJ  rzepakowy 1l</t>
  </si>
  <si>
    <t>1 l</t>
  </si>
  <si>
    <t>92.</t>
  </si>
  <si>
    <t>OLIWA Z OLIWEK EXTRA VERGIN Z PIERWSZEGO TŁOCZENIA</t>
  </si>
  <si>
    <t>O zawartości wolnych kwasów tłuszczowych, w przeliczeniu na kwas oleinowy, nie wyższej niż 0,8g/100g, z pierwszego tłoczenia na zimno, przechowywana w ciemnej butelce szklanej o zawartości 500 ml. Kolor - powinien być zielonkawy lub lekko wpadający w żółć. Opakowanie jednostkowe masa 500ml</t>
  </si>
  <si>
    <t>93.</t>
  </si>
  <si>
    <t xml:space="preserve">Bez obcych zapachów, konsystencja sypka, o bez dodatku soli/sodu, cukru i substancji słodzących. Opakowanie jednostkowe  min. 8 g max 1kg </t>
  </si>
  <si>
    <t>94.</t>
  </si>
  <si>
    <t>OTRĘBY PSZENNE/ OWSIANE</t>
  </si>
  <si>
    <t>125g</t>
  </si>
  <si>
    <t>95.</t>
  </si>
  <si>
    <t>PALUSZKI KUKURYDZIANE bezglutenowe</t>
  </si>
  <si>
    <t>50 g</t>
  </si>
  <si>
    <t>96.</t>
  </si>
  <si>
    <t xml:space="preserve">PAPRYKA  SŁODKA CZERWONA </t>
  </si>
  <si>
    <t>97.</t>
  </si>
  <si>
    <t xml:space="preserve">PAPRYKA CZERWONA OSTRA  </t>
  </si>
  <si>
    <t>98.</t>
  </si>
  <si>
    <t>131g</t>
  </si>
  <si>
    <t>99.</t>
  </si>
  <si>
    <t>PIEPRZ  ZIOŁOWY</t>
  </si>
  <si>
    <t>100.</t>
  </si>
  <si>
    <t>Pieprz czarny, naturalny, mielony - wyrazisty, ostry aromat i piekący smak, bez dodatku soli/sodu. Opakowanie jednostkowe masa min  20 g, max 1kg</t>
  </si>
  <si>
    <t>101.</t>
  </si>
  <si>
    <t>PŁATKI JAGLANE</t>
  </si>
  <si>
    <t xml:space="preserve">Skład: Płatki jaglane błyskawiczne w opakowaniu foliowym lub papierowym, suche, bez oznak pleśni, barwa jasnożółta bez przebarwień. Opakowanie jednostkowe  400g </t>
  </si>
  <si>
    <t>102.</t>
  </si>
  <si>
    <t>PŁATKI KUKURYDZIANE</t>
  </si>
  <si>
    <t>Płatki kukurydziane w opakowania foliowych Opakowanie jednostkowe min 250g max 500g</t>
  </si>
  <si>
    <t>103.</t>
  </si>
  <si>
    <t xml:space="preserve">PŁATKI ORKISZOWE </t>
  </si>
  <si>
    <t>104.</t>
  </si>
  <si>
    <t>PŁATKI OWSIANE BŁYSKAWICZNE</t>
  </si>
  <si>
    <t>105.</t>
  </si>
  <si>
    <t>PŁATKI OWSIANE GÓRSKIE</t>
  </si>
  <si>
    <t>106.</t>
  </si>
  <si>
    <t>PŁATKI RYŻOWE BŁYSKAWICZNE</t>
  </si>
  <si>
    <t>107.</t>
  </si>
  <si>
    <t>POMIDORY W PUSZCE BEZ SKÓRKI z otwarciem</t>
  </si>
  <si>
    <t>390g</t>
  </si>
  <si>
    <t>108.</t>
  </si>
  <si>
    <t>PROSZEK DO PIECZENIA</t>
  </si>
  <si>
    <t>109.</t>
  </si>
  <si>
    <t>110.</t>
  </si>
  <si>
    <t xml:space="preserve">RYŻ </t>
  </si>
  <si>
    <t>111.</t>
  </si>
  <si>
    <t>RYŻ  parboiled 4x100g</t>
  </si>
  <si>
    <t>112.</t>
  </si>
  <si>
    <t>RYŻ TRZY KOLOROWY  2x100g</t>
  </si>
  <si>
    <t>200g</t>
  </si>
  <si>
    <t>113.</t>
  </si>
  <si>
    <t>SOK 100% OWOCÓW ROŻNE SMAKI</t>
  </si>
  <si>
    <t>114.</t>
  </si>
  <si>
    <t>SOK KARTONIK 100% ROŻNE SMAKI</t>
  </si>
  <si>
    <t>200 ml</t>
  </si>
  <si>
    <t>115.</t>
  </si>
  <si>
    <t>116.</t>
  </si>
  <si>
    <t>SOK  100% RÓŻNE SMAKI</t>
  </si>
  <si>
    <t>117.</t>
  </si>
  <si>
    <t>SÓL</t>
  </si>
  <si>
    <t>118.</t>
  </si>
  <si>
    <t>Sól morska pozyskiwana przez odparowanie wody morskiej, o obniżonej zawartości sodu maksymalnie 29g/100g. Opakowania jednostkowe – torebka foliowa, wykonane z materiałów opakowaniowych przeznaczonych do kontaktu z żywnością. Opakowanie jednostkowe masa  350g</t>
  </si>
  <si>
    <t>119.</t>
  </si>
  <si>
    <t>120.</t>
  </si>
  <si>
    <t xml:space="preserve">TUŃCZYK W OLEJU ROŚLINNYM PUSZKA Z OTWIERACZEM </t>
  </si>
  <si>
    <t>170 g</t>
  </si>
  <si>
    <t>121.</t>
  </si>
  <si>
    <t xml:space="preserve">TUŃCZYK W SOSIE WŁASNYM  PUSZKA Z OTWIERACZEM </t>
  </si>
  <si>
    <t>122.</t>
  </si>
  <si>
    <t>120 g</t>
  </si>
  <si>
    <t>123.</t>
  </si>
  <si>
    <t>10 g</t>
  </si>
  <si>
    <t>124.</t>
  </si>
  <si>
    <t>NATURALNA PRZYPRAWA WARZYNA DO POTRAW</t>
  </si>
  <si>
    <t>125.</t>
  </si>
  <si>
    <t>75 g</t>
  </si>
  <si>
    <t>126.</t>
  </si>
  <si>
    <t>NATURALNA PRZYPRAWA DO MIĘS</t>
  </si>
  <si>
    <t>127.</t>
  </si>
  <si>
    <t>NATURALNA PRZYPRAWA DO SAŁATEK I DIPÓW</t>
  </si>
  <si>
    <t>20 g</t>
  </si>
  <si>
    <t>128.</t>
  </si>
  <si>
    <t>129.</t>
  </si>
  <si>
    <t>WAFLE ZBOŻOWE  LEKKIE</t>
  </si>
  <si>
    <t>130g</t>
  </si>
  <si>
    <t>130.</t>
  </si>
  <si>
    <t xml:space="preserve">WAFLE RYŻOWE </t>
  </si>
  <si>
    <t>Wafle ryżowe w krązkach, Opakowanie jednostkowe foliowe masa 130g</t>
  </si>
  <si>
    <t>130 g</t>
  </si>
  <si>
    <t>131.</t>
  </si>
  <si>
    <t>WODA  NIEGAZOWANA ŹRÓDLANA</t>
  </si>
  <si>
    <t>132.</t>
  </si>
  <si>
    <t>WODA GÓRSKA ŹRODLANA</t>
  </si>
  <si>
    <t>5 l</t>
  </si>
  <si>
    <t>133.</t>
  </si>
  <si>
    <t>134.</t>
  </si>
  <si>
    <t>WODA WODA NIEGAZOWANA KOREK NIEKAPEK</t>
  </si>
  <si>
    <t>135.</t>
  </si>
  <si>
    <t xml:space="preserve">WODA MINERALNA GAZOWANA </t>
  </si>
  <si>
    <t>1,50 l</t>
  </si>
  <si>
    <t>136.</t>
  </si>
  <si>
    <t xml:space="preserve">ZIELE ANGIELSKIE </t>
  </si>
  <si>
    <t>137.</t>
  </si>
  <si>
    <t>ZIOŁA PROWANSALSKIE</t>
  </si>
  <si>
    <t xml:space="preserve">skład: tymianek, bazylia, cząber, majeranek, rozmaryn, oregano, liść laurowy bez dodatku soli i zawartości sodu. Opakowanie jednostkowe masa 10 g max 1kg </t>
  </si>
  <si>
    <t xml:space="preserve">ZUPA ŻUR W PROSZKU </t>
  </si>
  <si>
    <t>49 g</t>
  </si>
  <si>
    <t>139.</t>
  </si>
  <si>
    <t xml:space="preserve">ŻUR W BUTELCE </t>
  </si>
  <si>
    <t>skład: mąka żytnia, drożdże, kwas chlebowy, konsystencja pół gęsta. Opakowanie jednostkowe butelka szklana/ plastikowa o pojemności 500ml</t>
  </si>
  <si>
    <t xml:space="preserve">500ml </t>
  </si>
  <si>
    <t>140.</t>
  </si>
  <si>
    <t>141.</t>
  </si>
  <si>
    <t>Kasza mleczno- ryżowa</t>
  </si>
  <si>
    <t>230g</t>
  </si>
  <si>
    <t>142.</t>
  </si>
  <si>
    <t>143.</t>
  </si>
  <si>
    <t xml:space="preserve">Kleik ryżowy </t>
  </si>
  <si>
    <t xml:space="preserve">mąka ryżowa 99,9%, witamina B1, kultury bakterii </t>
  </si>
  <si>
    <t>160g</t>
  </si>
  <si>
    <t>Suma netto</t>
  </si>
  <si>
    <t>Vat</t>
  </si>
  <si>
    <t>Suma brutto</t>
  </si>
  <si>
    <t>jed. miary</t>
  </si>
  <si>
    <t>ilość</t>
  </si>
  <si>
    <t>Bukiet warzyw kwiatowy</t>
  </si>
  <si>
    <t>Skład: brokuł różyczki, kalafior różyczki,marchew plastry. Produkt sypki nieoblodzony, bez zlepieńców trwałych, bez uszkodzeń mechanicznych i oparzeliny mrozowej. Opakowania jednostkowe- torby foliowe termozgrzewalne, wykonane z materiałów opakowaniowych przeznaczonych do kontaktu z żywnością.</t>
  </si>
  <si>
    <t>2,00 lub 
2,50 kg</t>
  </si>
  <si>
    <t>kg</t>
  </si>
  <si>
    <t>Czarna porzeczka</t>
  </si>
  <si>
    <t>Dynia</t>
  </si>
  <si>
    <t>Kg</t>
  </si>
  <si>
    <t>Fasola szparagowa zielona cięta</t>
  </si>
  <si>
    <t>2,00 lub
2,500 kg</t>
  </si>
  <si>
    <t>Fasola szparagowa żółta</t>
  </si>
  <si>
    <t>Filet rybny z dorsza  SHP bez glazury</t>
  </si>
  <si>
    <t>5,00-10,00kg</t>
  </si>
  <si>
    <t>Filet rybny z Miruny bez skóry SHP bez glazury</t>
  </si>
  <si>
    <t>Filet z Mintaja SHP</t>
  </si>
  <si>
    <t>Filet z Morszczuka SHP bez glazury</t>
  </si>
  <si>
    <t>Filet z Miruny  ze skórą SHP bez glazury</t>
  </si>
  <si>
    <t xml:space="preserve">Filet zapiekany z serem </t>
  </si>
  <si>
    <t>Filet rybny minimum 44%, sos. Produkt wstępnie podsmażony, głęboko mrożony. Bez oznak rozmrożenia.</t>
  </si>
  <si>
    <t>5 kg</t>
  </si>
  <si>
    <t>Groszek zielony mrożony</t>
  </si>
  <si>
    <t>Jagoda</t>
  </si>
  <si>
    <t>Kalafior</t>
  </si>
  <si>
    <t>Kluski śląskie  z dziurką</t>
  </si>
  <si>
    <t>2,50 kg</t>
  </si>
  <si>
    <t>Kostka z łososia panierowana Frosta</t>
  </si>
  <si>
    <t>Filet z fososia minimum 59%</t>
  </si>
  <si>
    <t xml:space="preserve">Kostka z mintaja panierowana </t>
  </si>
  <si>
    <t>Filet z mintaja minimum 55%</t>
  </si>
  <si>
    <t>Łosoś wędzony</t>
  </si>
  <si>
    <t xml:space="preserve">Świeży wędzony na zimno, bez obcych zapachów.Plastrowany układany na tackach,  bez ości i skóry, barwa typowa dla łososia. </t>
  </si>
  <si>
    <t>100-200g</t>
  </si>
  <si>
    <t>Makrela wędzona</t>
  </si>
  <si>
    <t>Świeżo wędzona,  soczysta, bez obcych zapachów. Ryba pozbawiona głowy i wnętrzności.</t>
  </si>
  <si>
    <t>Malina cała</t>
  </si>
  <si>
    <t>Marchew kosta</t>
  </si>
  <si>
    <t>Produkt uzyskany ze świeżej marchwi pokrojonej w kostkę; kostki o barwie pomarańczowo-czerwonej, barwa charakterystyczna dla marchwi; produkt sypki nieoblodzony, bez zlepieńców trwałych, bez uszkodzeń mechanicznych i oparzeliny mrozowej, zdrowotność: bez uszkodzeń spowodowanych przez szkodniki oraz zmian chorobowych, kostki czyste, praktycznie bez zanieczyszczeń pochodzenia roślinnego i mineralnych; nie dopuszcza się zanieczyszczeń obcych; smak i zapach typowy dla marchwi, bez obcego smaku i zapachu. Opakowanie jednostkowe worek z folii polietylenowej zgrzwany.</t>
  </si>
  <si>
    <t>Marchew mini</t>
  </si>
  <si>
    <t xml:space="preserve">Produkt uzyskany ze świeżej marchwi o średnicy 1 -1,5 cm, długości 3 - 5cm.  o zbliżonej wielkości, niepomarszczone, nieoblodzone bez zlepieńców trwałych;  w stanie dojrzałości konsumpcyjnej, zdrowe,  wolne od oznak zapleśnienia i fermentacji oraz od uszkodzeń spowodowanych przez choroby lub szkodniki; czyste, praktycznie wolne od zanieczyszczeń mineralnych i zanieczyszczeń pochodzenia roślinnego, nie dopuszcza się zanieczyszczeń obcych; konsystencja w stanie zamrożonym: twarda, konsystencja w stanie rozmrożonym: lekko osłabiona; smak i zapach w stanie rozmrożonym: charakterystyczny dla danej odmiany, nieco osłabiony, bez zapachów i posmaków obcych. </t>
  </si>
  <si>
    <t xml:space="preserve">Marchew z groszkiem </t>
  </si>
  <si>
    <t>Produkt uzyskany ze świeżej marchwi 67% pokrojonej w kostkę oraz groszku 33%; kostki o barwie pomarańczowo-czerwonej, groszek cały, barwa charakterystyczna dla marchwi oraz groszku; produkt sypki nieoblodzony, bez zlepieńców trwałych, bez uszkodzeń mechanicznych i oparzeliny mrozowej, zdrowotność: bez uszkodzeń spowodowanych przez szkodniki oraz zmian chorobowych, kostki i groszek czysty, praktycznie bez zanieczyszczeń pochodzenia roślinnego i mineralnych; nie dopuszcza się zanieczyszczeń obcych; smak i zapach typowy dla marchwi i groszku, bez obcego smaku i zapachu. Opakowanie jednostkowe worek z folii polietylenowej zgrzewany.</t>
  </si>
  <si>
    <t>Mieszanka jarzynowa 7- składnikowa</t>
  </si>
  <si>
    <t>Mieszanka kompotowa 5-6 składnikowa</t>
  </si>
  <si>
    <t xml:space="preserve"> Mieszanka 5-6 składnikowa, skład co najmniej: truskawka, porzeczka, wiśnia, agrest, aronia. Opakowanie jednostkowe torba z tworzywa termozgrzewalna, wykonana z materiałów opakowaniowych przeznaczonych do kontaktu z żywnością.</t>
  </si>
  <si>
    <t xml:space="preserve">Paluszki  rybne </t>
  </si>
  <si>
    <t>Filet z ryb białych (65%)(mintaj, morszczuk); panierka sypka(15%). Bez oznak rozmrożenia. Bez wzmaczniaczy smaku, barwników i aromatów.</t>
  </si>
  <si>
    <t>szt</t>
  </si>
  <si>
    <t xml:space="preserve">Paluszki rybne z fileta </t>
  </si>
  <si>
    <t>Filet z ryby 53%</t>
  </si>
  <si>
    <t>6 kg</t>
  </si>
  <si>
    <t>Szpinak rozdrobniony (brykiet)</t>
  </si>
  <si>
    <t xml:space="preserve">Śliwka drylowana b/p </t>
  </si>
  <si>
    <t>Truskawka bez szypułek</t>
  </si>
  <si>
    <t>Wiśnia drylowana bez pestek</t>
  </si>
  <si>
    <t xml:space="preserve">Włoszczyzna paski </t>
  </si>
  <si>
    <t>Wartość VAT</t>
  </si>
  <si>
    <t>Jogurt IMMUNE</t>
  </si>
  <si>
    <t>Jogurt owocowy/ naturalny IMMUNE SYSTEM z wit. B6 i D, mix smaków,  typu ACTIMEL</t>
  </si>
  <si>
    <t>4x100 g</t>
  </si>
  <si>
    <t>Jogurt owocowy bez cukru</t>
  </si>
  <si>
    <t xml:space="preserve">Jogurt, wsad owocowy do wyboru przez zamawiającego w tracie trwania umowy minimum 10%, aromaty naturalne, cukrów naturalnych nie więcej niż 5g/100g produktu. </t>
  </si>
  <si>
    <t>Jogurt owocowy z mniejsza ilością cukru</t>
  </si>
  <si>
    <t xml:space="preserve">Jogurt grecki </t>
  </si>
  <si>
    <t>Jogurt typu Greckiego 10%</t>
  </si>
  <si>
    <t>330 g</t>
  </si>
  <si>
    <t>Jogurt naturalny</t>
  </si>
  <si>
    <t>Skład: mleko, mleko w proszku odłuszczone, białka mleka, żywe kultury bakterii</t>
  </si>
  <si>
    <t>200 g</t>
  </si>
  <si>
    <t xml:space="preserve">Jogurt bez laktozy </t>
  </si>
  <si>
    <t>bez laktozy mleka, białek mleka, cukru, wsad owocówy do wyboru przez zamawiającego minimum 9%, dopuszcza się rówież naturalny smak jogurtu bez dodatków owoców</t>
  </si>
  <si>
    <t>180 g</t>
  </si>
  <si>
    <t>Masło  extra 82% tł.</t>
  </si>
  <si>
    <t>Mleko folia 2%</t>
  </si>
  <si>
    <t>900 ml</t>
  </si>
  <si>
    <t>Mleko karton 2%</t>
  </si>
  <si>
    <t xml:space="preserve">1l  </t>
  </si>
  <si>
    <t>Mleko karton 3,2%</t>
  </si>
  <si>
    <t>wygląd i barwa jednolita, smak i zapach czysty bez obcych posmaków i zapachów, barwa jasnokremowa, konsystencja płynna. Mleko podanne procesowi UHT, zawartość białka 3 %, zawartość tłuszczów 3,2% opakowanie bezpośrednie karton plastikowy z odkręcanym otwarciem u góry. Masa jednostkowa 1l</t>
  </si>
  <si>
    <t>1l</t>
  </si>
  <si>
    <t>Mleko w butelce</t>
  </si>
  <si>
    <t>wygląd i barwa jednolita, smak i zapach czysty bez obcych posmaków i zapachów, barwa jasnokremowa, konsystencja płynna. Mleko normalizowane, pasteryzowane, zawartość białka 3 %, opakowanie bezpośrednie: butelka 1000 ml.</t>
  </si>
  <si>
    <t>Ser Imperial</t>
  </si>
  <si>
    <t>Ser twaróg krajanka półtłusty</t>
  </si>
  <si>
    <t>Ser twaróg półtłusty</t>
  </si>
  <si>
    <t>Twaróg półtłusty pakowany w folie po 250g. Ser powinien być biały, bez przebarwień, kwaśnego posmaku, dobrze odciśnięty, nie dopuszcza nalotów pleśni, opakowania powinny być dobrze zgrzane nie uszkodzone</t>
  </si>
  <si>
    <t>Ser żółty gouda</t>
  </si>
  <si>
    <t>Ser żółty salami</t>
  </si>
  <si>
    <t xml:space="preserve">ser podpuszczkowy dojrzeający, zawartość tłuszczu nie wiecej niż 27g na 100g procuktu, wielkość batonu nie wiecej niż 1,5kg, zapakowane w folię przeznaczoną do konatktu z żywnością, dobrze zgrzane </t>
  </si>
  <si>
    <t>Serek homogenizowany  waniliowy</t>
  </si>
  <si>
    <t xml:space="preserve">Serek homogenizowany, mix smaków ( w tym waniliowy, stracciatella, truskawkowy, naturalny), bez konserwantów i zagęstników, </t>
  </si>
  <si>
    <t>140 g</t>
  </si>
  <si>
    <t>Śmietana 12%</t>
  </si>
  <si>
    <t xml:space="preserve"> 330 g</t>
  </si>
  <si>
    <t>Śmietana 18 %</t>
  </si>
  <si>
    <t>Śmietana 30%</t>
  </si>
  <si>
    <t>180 ml</t>
  </si>
  <si>
    <t>Śmietana UHT 30% kartonik</t>
  </si>
  <si>
    <t>Opis przedmiotu zamówienia</t>
  </si>
  <si>
    <t>Jed. Miary</t>
  </si>
  <si>
    <t>Opis przedmiotu zamóienia</t>
  </si>
  <si>
    <t xml:space="preserve">ilość </t>
  </si>
  <si>
    <t>Boczek wędzony parzony/ paski</t>
  </si>
  <si>
    <t>Mięso wieprzowe. Barwa tłuszczu: biała z odcieniem kremowym lub lekko różowym. Zapach swoisty, charakterystyczny dla mięsa świeżego.</t>
  </si>
  <si>
    <t>Ćwiartka drobiowa</t>
  </si>
  <si>
    <t>Mięso świeże, schłodzone, właściwie umięśnione, nie dopuszcza się wylewów krwawych w mięśniach. Barwa mięśni naturalna, jasnoróżowa; skóra bez przebarwień i uszkodzeń mechanicznych oraz resztek upierzenia. Zapach naturalny, charakterystyczny dla mięsa z kurczaka, niedopuszczalny zapach obcy, zapach świadczący o procesach rozkładu mięsa przez drobnoustroje oraz zapach zjełczałego tłuszczu. Okres przydatności do spożycia deklarowany przez producenta powinien wynosić nie mniej niż 2 dni od daty dostawy.</t>
  </si>
  <si>
    <t>Filet drobiowy  z piersi kurczaka</t>
  </si>
  <si>
    <t>Element tuszki kurczęcej obejmujący mięsień piersiowo powierzchniowy i /lub głęboki bez przylegającej skóry, w całości lub podzielony na części. Mięśnie piersiowe pozbawione skóry, kości i ścięgien, czyste, wolne od jakichkolwiek widocznych substancji obcych, zabrudzeń lub krwi, powierzchnia może być wilgotna, dopuszcza się niewielkie rozerwania i nacięcia mięśni powstałe podczas oddzielania od skóry i kośćca. Barwa naturalna, jasnoróżowa, charakterystyczna dla mięśni piersiowych, nie dopuszcza się wylewów krwawych w mięśniach. Zapach naturalny, charakterystyczny dla mięsa z kurczaka, niedopuszczalny zapach obcy, zapach świadczący o procesach rozkładu mięsa przez drobnoustroje oraz zapach zjełczałego tłuszczu. Okres przydatności do spożycia deklarowany przez producenta powinien wynosić nie mniej niż 2 dni od daty dostawy.</t>
  </si>
  <si>
    <t>Filet z indyka</t>
  </si>
  <si>
    <t>Filet z indyka świeży, surowy, schłodzony. Element tuszki indyczej obejmujący mięsień piersiowo powierzchniowy i/lub głęboki bez przylegającej skóry, w całości lub podzielony na części. Mięśnie piersiowe pozbawione skóry, kości i ścięgien, czyste, wolne od jakichkolwiek widocznych substancji obcych, zabrudzeń lub krwi, powierzchnia może być wilgotna, dopuszcza się niewielkie rozerwania i nacięcia mięśni powstałe podczas oddzielania od skóry i kośćca. Barwa naturalna, jasnoróżowa, charakterystyczna dla mięśni piersiowych, nie dopuszcza się wylewów krwawych w mięśniach. Zapach naturalny, charakterystyczny dla mięsa z indyka, niedopuszczalny zapach obcy, zapach świadczący o procesach rozkładu mięsa przez drobnoustroje oraz zapach zjełczałego tłuszczu. Okres przydatności do spożycia deklarowany przez producenta powinien wynosić nie mniej niż 2 dni od daty dostawy.</t>
  </si>
  <si>
    <t>Kabanosy</t>
  </si>
  <si>
    <t>Kiełbaski wieprzowe w jelicie baranim.</t>
  </si>
  <si>
    <t>Karkówkak bez kości</t>
  </si>
  <si>
    <t>Część zasadnicza wieprzowiny, odcięta z odcinka szyjnego półtuszy, w skład karkówki wchodzi tkanka mięsna grubowłóknista, poprzerastana tłuszczem i tkanką łączną i tłuszczową; barwa ciemnoróżowa, zapach charakterystyczny dla każdego rodzaju mięsa, konsystencja jędrna i elastyczna,  przekrój lekko wilgotny.Okres przydatmości do spożycia deklarowany przez producenta powinien wynosić nie mniej niż 5 dni od daty dostawy</t>
  </si>
  <si>
    <t>Kiełbasa firmowa</t>
  </si>
  <si>
    <t>Świeża, pachnąca, zawartość mięsa wieprzowgo minimum 82%, osłonka z jelita wieprzowego.</t>
  </si>
  <si>
    <t xml:space="preserve">Kiełbasa krakowska parzona  </t>
  </si>
  <si>
    <t>Kiełbasa parzona o wyczuwalnym smaku przypraw. Zawartość mięsa wieprzowego nie mniej niż 77 %.</t>
  </si>
  <si>
    <t>Kiełbasa swojsko wędzona</t>
  </si>
  <si>
    <t>Kiełbasa z mięsa wieprzowego (98%)  w jelicie wieprzowym.</t>
  </si>
  <si>
    <t xml:space="preserve">Kiełbasa szynkowa </t>
  </si>
  <si>
    <t>Kiełbasa  o zawartości mięsa wieprzowego nie mniej niż 87%.</t>
  </si>
  <si>
    <t>Kiełbasa śląska</t>
  </si>
  <si>
    <t>Kiełbasa o zawartości mięsa wieprzowego 90%, w jelicie wieprzowym.</t>
  </si>
  <si>
    <t>Kurczak gotowany wędlina</t>
  </si>
  <si>
    <t>Wędlina z piersi kurczaka. Skład:100g mięsa z kurczaka  na 100 gram produktu.</t>
  </si>
  <si>
    <t>Kurczak świeży</t>
  </si>
  <si>
    <t>Kurczak świeży (tusza) - wypatroszony, w całości, produkt uboju i obróbki poubojowej kurcząt - usunięto narządy wewnętrzne oraz głowę i łapy. Właściwie umięśniony, prawidłowo wykrwawiony i ocieknięty,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mięśni naturalna, jasnoróżowa, nie dopuszcza się wylewów krwawych w mięśniach; skóra bez przebarwień i uszkodzeń mechanicznych oraz resztek upierzenia. Zapach naturalny, charakterystyczny dla mięsa z kurczaka, niedopuszczalny zapach obcy, zapach świadczący o procesach rozkładu mięsa przez drobnoustroje oraz zapach zjełczałego tłuszczu. Okres przydatności do spożycia deklarowany przez producenta powinien wynosić nie mniej niż 2 dni od daty dostawy.</t>
  </si>
  <si>
    <t>Łopatka b/k</t>
  </si>
  <si>
    <t>Łopatka wieprzowa  bez kości: powierzchnia gładka, niezakrwawiona, niepostrzępiona, bez opiłków kości, bez pomiażdżonych kości i przekrwień. Niedopuszczalne mięso galaretowate, oślizgłe, z nalotem pleśni lub z zanieczyszczeniami mechanicznymi bądź organicznymi bez fałdu skóry, z niewielkim przerostem tłuszczu, pełna, duża porcja. Klasa I. Okres przydatności do spożycia deklarowany przez producenta powinien wynosić nie mniej niż 5 dni od daty dostawy.</t>
  </si>
  <si>
    <t>Kiełbaski śląskie</t>
  </si>
  <si>
    <t>Cieńkie kiełbaski wieprzowe ( minimum 82% mięsa wieprzowego) w jelicie baranim.</t>
  </si>
  <si>
    <t xml:space="preserve">Parówki z szynki </t>
  </si>
  <si>
    <t>Baton w osłonkach naturalnych lub sztucznych. Ilość miesa wieprzowego nie mniej niż 95%</t>
  </si>
  <si>
    <t xml:space="preserve">Pasztet zapiekany </t>
  </si>
  <si>
    <t>Skład:mięso wieprzowe (62%), tłuszcz  wieprzowy (27%), wątroba wieprzowa (17%), przyprawy.</t>
  </si>
  <si>
    <t>Podudzie drobiowe</t>
  </si>
  <si>
    <t>Mięso świeże, schłodzone, właściwie umięśnione, nie dopuszcza się wylewów krwawych w mięśniach. Barwa mięśni naturalna, jasnoróżowa; skóra bez przebarwień i uszkodzeń mechanicznych oraz resztek upierzenia. Zapach naturalny, charakterystyczny dla mięsa z kurczaka, niedopuszczalny zapach obcy, zapach świadczący o procesach rozkładu mięsa przez drobnoustroje oraz zapach zjełczałego tłuszczu. Okres przydatności do spożycia deklarowany przez producenta powinien wynosić nie mniej niż 2 dni od aty dostawy.</t>
  </si>
  <si>
    <t>Polędwica drobiowa</t>
  </si>
  <si>
    <t xml:space="preserve">Polędwica z indyka </t>
  </si>
  <si>
    <t>Schab b/k</t>
  </si>
  <si>
    <t>Ocinek piersiowo-lędźwiowy bez słoniny.Gruby, jednolity, soczysty mięsień otoczony błoną i niewielką ilością tłuszczu, powierzchnia gładka, niezakrwawiona, niepostrzępiona, bez opiłków kości, bez pomiażdżonych kości i przekrwień. Niedopuszczalne mięso galaretowate, oślizgłe, z nalotem pleśni lub z zanieczyszczeniami mechanicznymi bądź organicznymi.Barwa jasno do ciemnoróżowej. Klasa I. Okres przydatności do spożycia deklarowany przez producenta nie mniej  niż 4 dni.</t>
  </si>
  <si>
    <t>Schab ze spiżarni</t>
  </si>
  <si>
    <t>Skład: mięso wieprzowe 96%.</t>
  </si>
  <si>
    <t>Skrzydełka drobiowe</t>
  </si>
  <si>
    <t>Świeże,   właściwie umięśnione, prawidłowo wykrwawione i ocieknięte, linie cięcia równe, gładkie, powierzchnia powinna być czysta, wolna od jakichkolwiek widocznych substancji obcych, zabrudzeń lub krwi; dopuszcza się niewielkie nacięcia skóry i mięśni przy krawędziach cięcia, nie dopuszcza się mięśni i skóry nie związanych ze sobą. Barwa naturalna, jasnoróżowa, charakterystyczna dla mięsa z kurczaka, nie dopuszcza się wylewów krwawych w mięśniach. Zapach naturalny, charakterystyczny dla mięsa z krczaka, niedopuszczalny zapach obcy, zapach świadczący o procesach rozkładu mięsa przez drobnoustroje oraz zapach zjełczałego tłuszczu. Okres przydatności do spożycia deklarowany przez producenta powinien wynosić nie mniej niż 2 dni od daty dostawy.</t>
  </si>
  <si>
    <t xml:space="preserve">Szynka b/k </t>
  </si>
  <si>
    <t>Odcięta z tylnej części półtuszy bez nogi. Klasa I. Okres przydatności do spożycia deklarowany przez producenta nie mniej niż 4 dni od daty dostawy.</t>
  </si>
  <si>
    <t>Szynka b/k- kulka</t>
  </si>
  <si>
    <t>Szynka wieprzowa extra bez kości (kulka) - część zasadnicza wieprzowiny-odcięta z tylnej półtuszy bez nogi i golonki, tkanka mięsna delikatna, drobnowłóknista, miękka i soczysta, produkt obrobiony kulinarnie, odtłuszczony, bez skóry i kości, powierzchnia bez przekrwień, pozacinań, barwa- ciemnoróżowa, zapach-swoisty, charakterystyczny dla każdego rodzaju mięsa, konsystencja- jędrna, elastyczna, powierzchnia- sucha, matowa, przekrój- lekko wilgotny, sok mięsny- przezroczysty.</t>
  </si>
  <si>
    <t>Szynka b/k mielona</t>
  </si>
  <si>
    <t>100% mięsa  z zszynki pomielone.</t>
  </si>
  <si>
    <t xml:space="preserve">Szynka cygańska </t>
  </si>
  <si>
    <t>Skład : mięso wieprzowe minimum 87%.</t>
  </si>
  <si>
    <t>Szynka tradycyjnie wędzona</t>
  </si>
  <si>
    <t>Szynka wędzona, parzona, wiązana sznurkiem o smaku i zapachu  charakterystycznym dla szynki wędzono-parzonej.</t>
  </si>
  <si>
    <t>Szynka ze spiżarni</t>
  </si>
  <si>
    <t>Szynka o zawartości mięsa wieprzowego nie mniajszej niż 96%.</t>
  </si>
  <si>
    <t>Winerki</t>
  </si>
  <si>
    <t>Cienkie kiełbaski o zawartości mięsa wieprzowego nie mniejszej niż 82%, w jelicie baranim.</t>
  </si>
  <si>
    <t xml:space="preserve">Szynka drobiowa </t>
  </si>
  <si>
    <t>Świeża, pachnąca, smak i zapach: charakterystyczny dla danego mięsa drobiowego,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 Zawartość mięsa nie mniej niż 80%.</t>
  </si>
  <si>
    <t>Wołowe b/k</t>
  </si>
  <si>
    <t>Tkanka mięsna delikatna, drobnowłóknista, miękka i soczysta, produkt obrobiony kulinarnie, odtłuszczony, bez skóry i kości, powierzchnia bez przekrwień, pozacinań, barwa- ciemnoróżowa, zapach-swoisty, charakterystyczny dla każdego rodzaju mięsa, konsystencja- jędrna, elastyczna, powierzchnia- sucha, przekrój- lekko wilgotny, sok mięsny- przezroczysty.</t>
  </si>
  <si>
    <t>Żeberka wieprzowe paski</t>
  </si>
  <si>
    <t xml:space="preserve"> Tkanka mięsna delikatna, drobnowłóknista, miękka i soczysta, produkt obrobiony kulinarnie, odtłuszczony,  powierzchnia bez przekrwień, pozacinań, barwa- ciemnoróżowa, zapach - swoisty, charakterystyczny dla każdego rodzaju mięsa, konsystencja- jędrna, elastyczna, powierzchnia- sucha, matowa, przekrój- lekko wilgotny, sok mięsny- przezroczysty.</t>
  </si>
  <si>
    <t xml:space="preserve">Gołąbki </t>
  </si>
  <si>
    <t>Składniki:kapusta biała (58,7%), mięso wieprzowe(19,1%), mięso wołowe (11,7%), ryż biały (5,9%), cebula, sól, pieprz. Kolor kapusty po przygotowaniu zielono-żółtawy. Smak i zapach typowy dla użytych składników.</t>
  </si>
  <si>
    <t>Naleśniki z serem</t>
  </si>
  <si>
    <t>Składniki:mąka pszenna, odtłuszczone mleko w proszku, nadzienie serowe (twaróg, cukier, aromat wanilinowy), woda, jaja.</t>
  </si>
  <si>
    <t xml:space="preserve">Pierogi ruskie </t>
  </si>
  <si>
    <t>Skład: ziemniaki (37,6%), mąka pszenna, ser twarogowy półtłusty (15,7%), woda, cebula, sól, olej rzepakowy, pieprz.</t>
  </si>
  <si>
    <t>Pierogi z kapustą kiszoną i peczarkami</t>
  </si>
  <si>
    <t>Skład:kapusta, pieczarki, mąka pszenna, woda, cebula, sól, olej, pieprz.</t>
  </si>
  <si>
    <t xml:space="preserve">Bułka graham mała </t>
  </si>
  <si>
    <t>ok 60g</t>
  </si>
  <si>
    <t>Bułka ziarnista mała</t>
  </si>
  <si>
    <t>ok. 50g</t>
  </si>
  <si>
    <t>Bułka mała zwykła</t>
  </si>
  <si>
    <t>ok 50g</t>
  </si>
  <si>
    <t>Bułka maślana</t>
  </si>
  <si>
    <t>Skład: mąka pszenna typ 650, drożdże, woda, cukier, sól, masło/ maragryna, mleko</t>
  </si>
  <si>
    <t>ok. 40g</t>
  </si>
  <si>
    <t>Skład: mąka pszenna typ 650, drożdże, woda, cukier, sól, masło/ margaryna, mleko. W formie wianka  po 12szt w każdym</t>
  </si>
  <si>
    <t xml:space="preserve">ok. 220g </t>
  </si>
  <si>
    <t xml:space="preserve">Bułka słodka różne smaki </t>
  </si>
  <si>
    <t>Bułka tarta</t>
  </si>
  <si>
    <t>Skład Mąka pszenna, drożdże sól</t>
  </si>
  <si>
    <t>500g</t>
  </si>
  <si>
    <t>Chleb 7ziaren krojony</t>
  </si>
  <si>
    <t xml:space="preserve">Skład Mąka pszenna typ 650, mąka razowa, mąka żytnia typ 720, płatki pszenne, sezam, słonecznik, gluten, woda, sól, drożdże </t>
  </si>
  <si>
    <t>Chleb graham krojony</t>
  </si>
  <si>
    <t>Chleb kołodziej krojony</t>
  </si>
  <si>
    <t>Chleb mieszany krojony</t>
  </si>
  <si>
    <t>700g</t>
  </si>
  <si>
    <t>900g</t>
  </si>
  <si>
    <t>Chleb mistrzów krojony</t>
  </si>
  <si>
    <t>Chleb na maślance krojony</t>
  </si>
  <si>
    <t>600g</t>
  </si>
  <si>
    <t>Chleb pszenny krojony</t>
  </si>
  <si>
    <t>Chleb wieloziarnisty krojony</t>
  </si>
  <si>
    <t>Chleb ze słonecznikiem  krojony</t>
  </si>
  <si>
    <t>Drożdze</t>
  </si>
  <si>
    <t>Pączek</t>
  </si>
  <si>
    <t xml:space="preserve">Rogal </t>
  </si>
  <si>
    <t>12g</t>
  </si>
  <si>
    <t>bez dodatków cukrów, substacji konserwujących</t>
  </si>
  <si>
    <t>18g</t>
  </si>
  <si>
    <t>mąka żytnia 46,9%, mąka żytnia razowa 12,2%,suszone warzyw 1,8%</t>
  </si>
  <si>
    <t>wartość VAT</t>
  </si>
  <si>
    <t>120g</t>
  </si>
  <si>
    <t>Skład: Brzoskwinie, woda, cukier, regulator kwasowości- kwas cytrynowy pokrojone w połówki Opakowanie jednostkowe masa: 820g, masa owoców po odsączeniu 470g, puszka metalowa z otwieraczem</t>
  </si>
  <si>
    <t>W postaci proszku, bez dodatku cukru, różne smaki, min. waniliowy i czekoladowy, do wyboru przez zamawiającego w trakcie realizacji umowy, opakowanie jednostkowe 60g</t>
  </si>
  <si>
    <t xml:space="preserve">skład: mąka pszenna, sól, drożdże Opakowanie papierowe, suche, niezniszczone. Opakowanie jednostkowe 450 g </t>
  </si>
  <si>
    <t>cukier puder pakowany w torebki foliowe, suchy niezbrylony bez obcych zapachów i smaków opakowanie jednostkowe  minimum. 400g  max 1kg</t>
  </si>
  <si>
    <t xml:space="preserve">Produkt z trzciny cukrowej, bez sztucznych dodatków , brązowy kolor, bez obcych smaków i zapachów, niezbrylony w opakowaniach foliowych lub papierowych opakowanie jednostkowe masa 1kg </t>
  </si>
  <si>
    <t>Okres przydatności do spożycia deklarowany przez producenta powinien wynosić nie mniej niż 3 miesiące od daty dostawy. Opakowanie jednostkowe  masa min. 30g. Max 60 g</t>
  </si>
  <si>
    <t>Mieszanka przyprawowa w której skład wchodzi kurkuma, cebula, papryka słodka, cynamon, cukier, czosnek, kmin rzymski, korzeń lubczyku, kardamon, kozieradka, goździk, owoc kolendry, chili, imbir, pieprz czarny, sól. Opakowanie jednostkowe masa  minimum  20g max 1kg</t>
  </si>
  <si>
    <t>CYNAMON mielony</t>
  </si>
  <si>
    <t xml:space="preserve">Dżem powinien zawierać tylko naturalnie występujące cukry oraz pektyny. Zawartość owoców 100 % smak i zapach charakterystyczny dla gatunku owoców wykorzystanych do produkcji. Barwa zbliżona do barwy owoców wykorzystanych do produkcji. Produkt pasteryzowany, nie może być konserwowany chemicznie, konsystencja gęsta, smarowna masa z fragmentami miąższu owoców. Wybór smaku zostanie dokonany przez zamawiającego w trakcie realizacji umowy. Opakowanie jednostkowe masa 220g, </t>
  </si>
  <si>
    <r>
      <t>Składniki: 60</t>
    </r>
    <r>
      <rPr>
        <b/>
        <sz val="8"/>
        <color rgb="FF000000"/>
        <rFont val="Times New Roman"/>
        <family val="1"/>
      </rPr>
      <t xml:space="preserve">% </t>
    </r>
    <r>
      <rPr>
        <sz val="8"/>
        <color rgb="FF000000"/>
        <rFont val="Times New Roman"/>
        <family val="1"/>
      </rPr>
      <t>filety z śledź bez skóry . Opakowania jednostkowe – konserwa, wykonane z materiałów opakowaniowych przeznaczonych do kontaktu z żywnością z otwieraczem. Opakowanie jednostkowe 170g</t>
    </r>
  </si>
  <si>
    <t>zmielone nasiona muszkatołowca korzennego. Silnie korzenny zapach oraz nieco gorzki smak. Opakowanie jednostkowe minimami 10g max 1 kg</t>
  </si>
  <si>
    <t xml:space="preserve">Groch  powinien być suchy, niezapleśniały, bez zanieczyszczeń, barwa jasno pomarańczowa, bez obcych smaków i zapachów. Opakowanie jednostkowe masa 400g </t>
  </si>
  <si>
    <t>Skład herbata czarna minimum 98 %, aromat naturalny, pakowana w torebkach(1,8g) , ekspresowa. Opakowanie zbiorcze papierowe. Opakowanie jednostkowe masa 200g</t>
  </si>
  <si>
    <t xml:space="preserve"> Herbata, która daje mocny i aromatyczny napar o głębokim kolorze. Opakowanie jednostkowe masa 100g</t>
  </si>
  <si>
    <t>Wysuszone i rozdrobione ziele lipy Opakowanie papierowe, herbata ekspresowa w torebkach. Opakowanie jednostkowe masa 36g</t>
  </si>
  <si>
    <t xml:space="preserve">Wysuszone i rozdrobione ziele melisa, Opakowanie papierowe, herbata ekspresowa w torebkach masa 1,5g. Pakowana po min 24 torebki  Opakowanie jednostkowe masa 36g </t>
  </si>
  <si>
    <t xml:space="preserve">Wysuszone i rozdrobione ziele  mięty , Opakowanie papierowe, herbata ekspresowa w torebkach masa 1,5g. Pakowana po min 24 torebki  Opakowanie jednostkowe masa 36g </t>
  </si>
  <si>
    <t>Herbata owocowa, różne smaki, pakowana w torebki o masie netto około 2g. Pakowana po min. 20 torebek w opakowaniu. Opakowanie jednostkowe masa 40g</t>
  </si>
  <si>
    <t xml:space="preserve">Wysuszone i rozdrobione ziele pokrzywy , Opakowanie papierowe, herbata ekspresowa w torebkach masa 1,5g. Pakowana po min 24 torebki  Opakowanie jednostkowe masa 36g </t>
  </si>
  <si>
    <t xml:space="preserve">Wysuszone i rozdrobione ziele  rumianku, Opakowanie papierowe, herbata ekspresowa w torebkach masa 1,5g. Pakowana po min 24 torebki  Opakowanie jednostkowe masa 36g </t>
  </si>
  <si>
    <t>IMBIR  mielony</t>
  </si>
  <si>
    <t>Korzeń imbiru mielony Opakowanie jednostkowe masa  minimum 15g max 1kg</t>
  </si>
  <si>
    <t>Suche owoce jałowca Opakowanie jednostkowe minimum 15g max 1kg</t>
  </si>
  <si>
    <t>Opakowania jednostkowe – torby papierowe w środku umieszone woreczki po 100g każde, sucha, bez zanieczyszczeń wolna od pleśni. Zapach i barwa swoiste, niedopuszczalny zapach pleśni, stęchły i inny nieswoisty. Opakowanie jednostkowe masa 400g ( w środku woreczki po 100g każdy)</t>
  </si>
  <si>
    <t>Opakowania jednostkowe –  torby foliowe termozgrzewalne, wykonane z materiałów opakowaniowych przeznaczonych do kontaktu z żywnością. Zapach i barwa swoiste, niedopuszczalny zapach pleśni, stęchły i inny nieswoisty.  Kasza winna być sucha, bez zanieczyszczeń, wolna od pleśni. Opakowanie jednostkowe masa 1kg</t>
  </si>
  <si>
    <t xml:space="preserve">Zapach barwa swoiste, niedopuszczalny zapach pleśni, stęchły i inny nieswoisty. Smak po ugotowaniu swoisty, niedopuszczalny smak gorzki i inny nieswoisty. Zapach i barwa swoiste, niedopuszczalny zapach pleśni, stęchły i inny nieswoisty. Niedopuszczalna obecność zanieczyszczeń mechanicznych i szkodników. Opakowanie 400g w środku woreczki po 100g każdy </t>
  </si>
  <si>
    <t>Opakowania jednostkowe –  torby foliowe termozgrzewalne, wykonane z materiałów opakowaniowych przeznaczonych do kontaktu z żywnością. Zapach i barwa swoiste, niedopuszczalny zapach pleśni, stęchły i inny nieswoisty. Kasza winna być sucha, bez zanieczyszczeń, wolna od pleśni. Opakowanie jednostkowe masa 1kg</t>
  </si>
  <si>
    <t xml:space="preserve">Skład: bez dodatków sztucznych barwników, bez konserwantów, bez substancji zabronionych, olejów palmowych prosty skład na bazie mleka modyfikowanego i kaszki  ryżowej z dodatkiem owoców i witamin </t>
  </si>
  <si>
    <t>Kaszka ryżowa</t>
  </si>
  <si>
    <r>
      <t>Ziele kminku całe. Opakowanie jednostkowe masa  min.</t>
    </r>
    <r>
      <rPr>
        <b/>
        <sz val="8"/>
        <color rgb="FF000000"/>
        <rFont val="Times New Roman"/>
        <family val="1"/>
      </rPr>
      <t xml:space="preserve"> </t>
    </r>
    <r>
      <rPr>
        <sz val="8"/>
        <color rgb="FF000000"/>
        <rFont val="Times New Roman"/>
        <family val="1"/>
      </rPr>
      <t>20g.</t>
    </r>
  </si>
  <si>
    <r>
      <t>Ziele kminku otarte. Opakowanie jednostkowe masa  min.</t>
    </r>
    <r>
      <rPr>
        <b/>
        <sz val="8"/>
        <color rgb="FF000000"/>
        <rFont val="Times New Roman"/>
        <family val="1"/>
      </rPr>
      <t xml:space="preserve"> </t>
    </r>
    <r>
      <rPr>
        <sz val="8"/>
        <color rgb="FF000000"/>
        <rFont val="Times New Roman"/>
        <family val="1"/>
      </rPr>
      <t>20g.</t>
    </r>
  </si>
  <si>
    <t>Zagęszczony sok z buraków ćwikłowych (57%), woda, cukier, sól, regulator kwasowości - kwas cytrynowy, warzywa i ekstrakty warzywne (zawierają seler), przyprawy i ekstrakty przypraw, aromaty (zawierają seler, mleko).Opakowanie szklane z otwarciem u góry, Opakowanie jednostkowe masa 300ml</t>
  </si>
  <si>
    <t>KONCENTRAT POMIDOROWY  30%</t>
  </si>
  <si>
    <t>Koncentrat pomidorowy 30% +/- 2% Odwodniony przecier pomidorowy, pasteryzowany. Zawartość cukru max 15g/100g. Pakowane w słoik szklanyOpakowania jednostkowe masa netto min. 195 g max 250 g</t>
  </si>
  <si>
    <t>KOPER SUSZONY</t>
  </si>
  <si>
    <r>
      <t>Zi</t>
    </r>
    <r>
      <rPr>
        <sz val="8"/>
        <color rgb="FF000000"/>
        <rFont val="Times New Roman"/>
        <family val="1"/>
      </rPr>
      <t>arna  kukurydzy bez GMO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z otwarciem u góry  Skład: Kukurydza(bez GMO), woda, sól Opakowanie jednostkowe masa  340g</t>
    </r>
  </si>
  <si>
    <r>
      <t xml:space="preserve">smak ostro – słodki, o kolorze pomarańczowo – żółtym, bez obcych zapachów, konsystencja sypka, opakowanie jednostkowe </t>
    </r>
    <r>
      <rPr>
        <b/>
        <sz val="8"/>
        <color rgb="FF000000"/>
        <rFont val="Times New Roman"/>
        <family val="1"/>
      </rPr>
      <t>20 g</t>
    </r>
    <r>
      <rPr>
        <sz val="8"/>
        <color rgb="FF000000"/>
        <rFont val="Times New Roman"/>
        <family val="1"/>
      </rPr>
      <t xml:space="preserve"> , bez dodatku soli/sodu, bez dodatku cukru i substancji słodzących.</t>
    </r>
  </si>
  <si>
    <t>Opakowanie jednostkowe masa  20g.</t>
  </si>
  <si>
    <t>Powinien mieć aromatyczny, gorzki smak, bez dodatku soli/sodu, cukru i substancji słodzących. Opakowanie jednostkowe min  8 g, max 1kg</t>
  </si>
  <si>
    <t xml:space="preserve"> Skład: Kasza pszenna makaronowa, semolina, jaja 5szt na 1kg mąki, woda, przypraw kurkuma  Barwa, smak i zapach swoisty, niedopuszczalny smak i zapach obcy, pleśni lub stęchlizny. Opakowanie jednostkowe masa 250g </t>
  </si>
  <si>
    <t>Skład: mandarynki, woda, cukier. Opakowanie metalowe przeznaczone do kontaktu z żywnością z otwieraczem u góry. Opakowanie jednostkowe masa 175g</t>
  </si>
  <si>
    <t>Miód nektarowy, przeznaczony do spożycia. Produkt naturalny, wytwarzany przez pszczoły. Barwa: od prawie bezbarwnej do ciemnobrązowej; konsystencja: płynna, lepka, częściowo lub całkowicie skrystalizowana; smak – słodki, zmienny w zależności od odmiany. Niedopuszczalny produkt o sztucznie zmienionej kwasowości. Opakowanie jednostkowe: słój szklany, szczelnie zakręcony, masa  370g</t>
  </si>
  <si>
    <t>MUS RÓŻNE SMAKI</t>
  </si>
  <si>
    <t>Wysuszone liście natki pietruszki bez obcych zapachów, opak. bez dodatku soli/sodu, cukru i substancji słodzących. Opakowanie jednostkowe min.  6 g, max 1kg</t>
  </si>
  <si>
    <t>Sól morska, cukier, czosnek 14% , suszona cebula, bazylia 6,2%, suszona marchewka, koperek 4,6%, suszona papryka odwodniona, czarny pieprz 2,5%, suszony pasternak , natka pietruszki 2%, imbir, oliwa z oliwek. Opakowanie jednostkowe masa 20g</t>
  </si>
  <si>
    <t>Skład: sól morska, suszone warzywa 32%(marchew, pasternak, cebula, ziemniaki, seler, pomidory, por, papryka  natka pietruszki, cukier, lubczyk, pieprz czarny, kurkuma, czosnek koper), opakowanie foliowe z zamykaniem u góry opakowania. Opakowanie jednostkowe masa 150g</t>
  </si>
  <si>
    <t>Skład: sól morska, suszone warzywa 32%(marchew, pasternak, cebula, ziemniaki, seler, pomidory, por, papryka  natka pietruszki, cukier, lubczyk, pieprz czarny, kurkuma, czosnek koper), Opakowanie jednostkowe masa 75g</t>
  </si>
  <si>
    <t>NATURALNA PRZYPRAWA Z CZOSNKIEM</t>
  </si>
  <si>
    <t>Sól morska 48%, przyprawy 33,2% (papryka chili 9%, papryka słodka, czosnek, oregano, kminek, pieprz czarny, kolendra, imbir, liść laurowy, papryka ostra 0,7%), suszone warzywa 9,8% (cebula, SELER, papryka czerwona), cukier. .Opakowanie jednostkowe masa 60g</t>
  </si>
  <si>
    <t>NIEGAZOWAN WODA  ŹRÓDLANA</t>
  </si>
  <si>
    <t>Woda źródlana  poddana dopuszczalnej technice traktowania powietrzem wzbogaconym w ozon. Suma składników mineralnych 213,40 mg/l . Opakowanie jednostkowe  butelka plastikowa z odkręcanym otwarciem u góry o pojemność 500 ml</t>
  </si>
  <si>
    <t xml:space="preserve">OGÓREK  KONSERWOWY </t>
  </si>
  <si>
    <t>OREGANO SUSZONE</t>
  </si>
  <si>
    <t>Skład: Kasza kukurydziana, sól, dopuszczalny również olej rzepakowy, opakowanie foliowe przeznaczone do kontaktu z żywnością. Opakowanie jednostkowe masa 50g</t>
  </si>
  <si>
    <t>Papryka czerwona łagodna w proszku - smak słodki, kolor czerwony, konsystencja sypka, zapach swoisty dla papryki bez dodatku soli/sodu, cukru i substancji, słodzących., Opakowanie jednostkowe masa minimum 20 g, max 1kg</t>
  </si>
  <si>
    <t>Papryka czerwona łagodna w proszku - smak słodki, kolor czerwony, konsystencja sypka, zapach swoisty dla papryki bez dodatku soli/sodu, cukru i substancji, słodzących. Opakowanie jednostkowe masa minimum 20 g, max 1kg</t>
  </si>
  <si>
    <t xml:space="preserve">PASZTET DROBIOWY  </t>
  </si>
  <si>
    <t>Pasztet w opakowaniu metalowym z otwarciem u góry Opakowanie jednostkowe masa 131g</t>
  </si>
  <si>
    <t xml:space="preserve"> Skład: gorczyca, kminek, kolendra, papryka ostra, czosnek, kozieradka, majeranek Opakowanie jednostkowe masa  min. 20g.max 1kg</t>
  </si>
  <si>
    <t xml:space="preserve">PIEPRZ CZARNY MIELONY </t>
  </si>
  <si>
    <t xml:space="preserve">Skład Płatki orkiszowe z pszenicy orkisz, pełnoziarniste w opakowaniu foliowym lub papierowym, suche, bez oznak pleśni, struktura typowa dla płatków orkiszowych . Opakowanie jednostkowe masa 400g </t>
  </si>
  <si>
    <t>Skład : rozgniecione ziarno ryżu. Barwa: biała do kremowej. Zapach: swoisty dla ryżu, niedopuszczalny zapach pleśni i inny nieswoisty. Opakowanie jednostkowe masa 250 g</t>
  </si>
  <si>
    <t>ROZMARYN SUSZONY</t>
  </si>
  <si>
    <t>Rozmaryn -  , bez dodatku soli/sodu. Opakowanie jednostkowe masa 20 g</t>
  </si>
  <si>
    <t>Ryż biały, cały, długo ziarnisty. Opakowanie jednostkowe wykonane z materiałów dopuszczonych do kontaktu z żywnością, masa netto co najmniej 1 kg.</t>
  </si>
  <si>
    <t>Ryż biały, cały, długo ziarnisty, preparowany termicznie parą pod dużym ciśnieniem (parboiled). Opakowanie jednostkowe wykonane z materiałów dopuszczonych do kontaktu z żywnością, Opakowanie jednostkowe masa 400g ( w środku woreczki po 100g każdy)</t>
  </si>
  <si>
    <t>Ryż 3 kolory  wymieszane trzy odmiany ryżu o naturalnie kolorowych ziarnach tj.  złocistego ryżu parboiled z dodatkiem ryżu czerwonego i ciemnobrązowych ziaren ryżu dzikiego Opakowanie jednostkowe masa 200g ( w środku woreczki po 100g każdy)</t>
  </si>
  <si>
    <t>SOK  100%  RÓŻNE SMAKI</t>
  </si>
  <si>
    <t>Sok z zagęszczonego soku z owoców 100% bez dodatków cukrów i innych substancji słodzących , wybór smaku zostanie dokonany przez zamawiającego w trakcie realizacji umowy, Opakowanie kartonik z rurką o pojemności 200ml .</t>
  </si>
  <si>
    <t xml:space="preserve">ŚMIETANKA KARTON UHT 30% </t>
  </si>
  <si>
    <t>TYMIANEK SUSZONY</t>
  </si>
  <si>
    <t>Naturalna woda mineralna, nienasycona dwutlenkiem węgla, średnio zmineralizowana. Napowietrzona i filtrowana. PH 7 neutralne. Ogólna mineralizacja 742 mg/l. Opakowanie jednostkowe butelka plastikowa o pojemności 500ml</t>
  </si>
  <si>
    <t>Woda źródlana niskozmineralizowana nienasycona dwutlenkiem węgla poddawana procesom napowietrzenia i filtracji Opakowanie jednostkowe butelka plastikowa z pompka o pojemności 5l</t>
  </si>
  <si>
    <t>Naturalna woda mineralna, wysokonasycona dwutlenkiem węgla, średnio zmineralizowana. Ogólna mineralizacja 742 mg/l . Opakowanie jednostkowe butelka plastikowa o pojemności 1,5l</t>
  </si>
  <si>
    <t xml:space="preserve">Woda źródlana nienasycona dwutlenkiem węgla poddawana procesom napowietrzenia i filtracji. Opakowanie jednostkowe butelka plastikowa o pojemności 500ml  z korkiem niekapkiem </t>
  </si>
  <si>
    <t>silny zapach, gorzki, korzenny smak, bez dodatku soli/sodu, cukru i substancji słodzących.  Opakowanie jednostkowe masa  minimum 15g max 1kg</t>
  </si>
  <si>
    <t>Specyfikacja istotnych warunków zamówienia</t>
  </si>
  <si>
    <t>dostawa minimum 3 razy w tygodniu od 5:30- 9:00</t>
  </si>
  <si>
    <t>naturalny na zakwasie z mąki żytniej, bez konserwantów.</t>
  </si>
  <si>
    <t xml:space="preserve">Żur staropolski, śląski </t>
  </si>
  <si>
    <t>15 kg</t>
  </si>
  <si>
    <t xml:space="preserve">Ziemniaki  </t>
  </si>
  <si>
    <t xml:space="preserve"> 15 kg</t>
  </si>
  <si>
    <t>Winogrona jasne śłodkie, klasy extra, masa gron nie mniej niż 150 gram /dla winogrona deserowego uprawianego w gruncie/ , 250gram dla winogrona deserowego uprawianego pod szkłem,</t>
  </si>
  <si>
    <t xml:space="preserve">Winogrono jasne </t>
  </si>
  <si>
    <t>Winogrona  ciemne, śłodkie, klasy extra, masa gron nie mniej niż 150 gram /dla winogrona deserowego uprawianego w gruncie/ , 250gram dla winogrona deserowego uprawianego pod szkłem,</t>
  </si>
  <si>
    <t xml:space="preserve">Winogrono ciemne </t>
  </si>
  <si>
    <t>Śliwka węgierka, klasa extra I śr. &gt;35mm, 25-30g</t>
  </si>
  <si>
    <t>Szt</t>
  </si>
  <si>
    <r>
      <t xml:space="preserve"> </t>
    </r>
    <r>
      <rPr>
        <sz val="11"/>
        <color theme="1"/>
        <rFont val="Times New Roman"/>
        <family val="1"/>
      </rPr>
      <t>świeży, czysty, zdrowy, nie zeschniety, barwy zielonej, bez pożółkłych plam, bez śladów uszkodzeń mechanicznych, w pęczkach o masie &gt; 40 g.</t>
    </r>
  </si>
  <si>
    <t>Szczypior waga &gt;40g</t>
  </si>
  <si>
    <t>Seler korzeń</t>
  </si>
  <si>
    <t>Sałata masłowa klasy I o masie główki  &gt; 150 g świeża, jędrna, krucha, czysta</t>
  </si>
  <si>
    <t xml:space="preserve">Sałata masłowa </t>
  </si>
  <si>
    <t xml:space="preserve">Sałata lodowa </t>
  </si>
  <si>
    <t xml:space="preserve">Rzodkiewka </t>
  </si>
  <si>
    <t xml:space="preserve">Por młody </t>
  </si>
  <si>
    <t xml:space="preserve">Por </t>
  </si>
  <si>
    <t xml:space="preserve">Pomidor malinowy </t>
  </si>
  <si>
    <t xml:space="preserve"> Klasa I. Świeży, zdrowy, czysty, twardy, nie pomarszczony, gładki, bez narośli, bez zniekształceń, nie popękany, nie zawilgocony, bez zapleśnień i nadgnić, o średnicy do 4 cm.</t>
  </si>
  <si>
    <t>Pomidor koktajlowy</t>
  </si>
  <si>
    <t xml:space="preserve">Pomidor </t>
  </si>
  <si>
    <t>Pietruszka korzeń</t>
  </si>
  <si>
    <t xml:space="preserve">Pieczarki </t>
  </si>
  <si>
    <t xml:space="preserve">Papryka żółta </t>
  </si>
  <si>
    <t>Papryka zielona</t>
  </si>
  <si>
    <t xml:space="preserve">Papryka czerwona </t>
  </si>
  <si>
    <t>Ogórek kiszony</t>
  </si>
  <si>
    <t xml:space="preserve">Nektaryna </t>
  </si>
  <si>
    <t xml:space="preserve">Morela </t>
  </si>
  <si>
    <t xml:space="preserve">Marchew </t>
  </si>
  <si>
    <t xml:space="preserve">Koper  </t>
  </si>
  <si>
    <t>Szt.</t>
  </si>
  <si>
    <t xml:space="preserve">Kiwi </t>
  </si>
  <si>
    <t>Kiwi</t>
  </si>
  <si>
    <r>
      <rPr>
        <sz val="11"/>
        <color theme="1"/>
        <rFont val="Times New Roman"/>
        <family val="1"/>
      </rPr>
      <t>Klasa I.</t>
    </r>
    <r>
      <rPr>
        <b/>
        <sz val="11"/>
        <color theme="1"/>
        <rFont val="Times New Roman"/>
        <family val="1"/>
      </rPr>
      <t xml:space="preserve"> </t>
    </r>
    <r>
      <rPr>
        <sz val="11"/>
        <color theme="1"/>
        <rFont val="Times New Roman"/>
        <family val="1"/>
      </rPr>
      <t>soczysta, nie zwiędnieta, zdrowa, nie uszkodzona, liscie zwinięte ściśle, nie przerośnięta, bez nadgnić i obecności gąsienic i ich pozostałości, nienadmarznięta, bez śladów uszkodzeń mechanicznych. Masa główki &gt; 350 g.</t>
    </r>
  </si>
  <si>
    <t xml:space="preserve">Kapusta włoska </t>
  </si>
  <si>
    <t>Kapusta pekińska</t>
  </si>
  <si>
    <t>Klasa I. Kapusta biała młoda, świeża soczysta, nie zwiędnieta, zdrowa, nie uszkodzona, nie przerośnięta, bez nadgnić i obecności gąsienic i ich pozostałości, nienadmarznięta, bez śladów uszkodzeń mechanicznych. Masa główki &gt; 350 g</t>
  </si>
  <si>
    <t>Kapusta kiszona</t>
  </si>
  <si>
    <r>
      <rPr>
        <sz val="11"/>
        <color theme="1"/>
        <rFont val="Times New Roman"/>
        <family val="1"/>
      </rPr>
      <t>Klasa I. Kapusta</t>
    </r>
    <r>
      <rPr>
        <b/>
        <sz val="11"/>
        <color theme="1"/>
        <rFont val="Times New Roman"/>
        <family val="1"/>
      </rPr>
      <t xml:space="preserve"> </t>
    </r>
    <r>
      <rPr>
        <sz val="11"/>
        <color theme="1"/>
        <rFont val="Times New Roman"/>
        <family val="1"/>
      </rPr>
      <t>soczysta, nie zwiędnięta, zdrowa, nie uszkodzona, liście zwinięte ściśle, nie przerośnięta, bez zmian chorobowych, gnilnych, nienadmarznięta, bez obecności Gąsienic i ich pozostałości. Masa główki &gt; 350 g</t>
    </r>
  </si>
  <si>
    <t xml:space="preserve">Kapusta czerwona </t>
  </si>
  <si>
    <r>
      <rPr>
        <sz val="11"/>
        <color theme="1"/>
        <rFont val="Times New Roman"/>
        <family val="1"/>
      </rPr>
      <t xml:space="preserve">Klasa I. Kapusta głowiasta biała </t>
    </r>
    <r>
      <rPr>
        <b/>
        <sz val="11"/>
        <color theme="1"/>
        <rFont val="Times New Roman"/>
        <family val="1"/>
      </rPr>
      <t xml:space="preserve"> </t>
    </r>
    <r>
      <rPr>
        <sz val="11"/>
        <color theme="1"/>
        <rFont val="Times New Roman"/>
        <family val="1"/>
      </rPr>
      <t>soczysta, nie zwiędnieta, zdrowa, nie uszkodzona, liscie zwinięte ściśle, nie przerośnięta, bez nadgnić i obecności gąsienic i ich pozostałości, nienadmarznięta, bez śladów uszkodzeń mechanicznych. Masa główki od 1kg do 1,5 kg.</t>
    </r>
  </si>
  <si>
    <t xml:space="preserve">Kapusta biała </t>
  </si>
  <si>
    <t xml:space="preserve">Kalafior  </t>
  </si>
  <si>
    <t>Jabłka</t>
  </si>
  <si>
    <t>Jabłka golden</t>
  </si>
  <si>
    <t xml:space="preserve">Gruszka </t>
  </si>
  <si>
    <t xml:space="preserve">Gruszka konferencja </t>
  </si>
  <si>
    <t xml:space="preserve">Czosnek główka </t>
  </si>
  <si>
    <t xml:space="preserve">Cytryna </t>
  </si>
  <si>
    <t>świeża, czysta, zielona o wielkości do 20 cm długości i 5 cm szerokości, o lekko słodkim smaku, skórka powinna być gładka, pozbawiona zmarszczeń, powinna być twarda o intensywnym zielonym kolorze, bez uszkodzeń mechanicznych.</t>
  </si>
  <si>
    <t>Cukinia</t>
  </si>
  <si>
    <t xml:space="preserve">Cebula </t>
  </si>
  <si>
    <t xml:space="preserve">Cebula czerwona </t>
  </si>
  <si>
    <t>Burak ćwikłowy</t>
  </si>
  <si>
    <t>świeży, ciemnozielony, bez przebarwień,jędrny,czysty, suchy, bez uszkodzeń i zanieczyszczeń, bez oznak bytowania szkodników chorobowych. Waga &gt; 500 g.</t>
  </si>
  <si>
    <t xml:space="preserve">Brokuł </t>
  </si>
  <si>
    <t>młode liście, łodygi i korzenie buraka ćwikłowego, świeża, nie zwiędnięta. Pakowany w pęczek o masie &gt; 350 g</t>
  </si>
  <si>
    <t xml:space="preserve">Banany </t>
  </si>
  <si>
    <t>Arbuz</t>
  </si>
  <si>
    <t xml:space="preserve">Jednostka miary </t>
  </si>
  <si>
    <t xml:space="preserve">Mielenie mięsa każdej ilości na życzenie odbiorcy w cenie </t>
  </si>
  <si>
    <t>świeży, soczysty o barwie różowej, zdrowy bez śladu uszkodzeń mechanicznych, o dobrym smaku. Maksymalna waga jednej sztuki 5kg</t>
  </si>
  <si>
    <t xml:space="preserve">Botwinka(sezon maj, czerwiec) </t>
  </si>
  <si>
    <t>Brzoskwinia (sezon sierpień,wrzesień, październik)</t>
  </si>
  <si>
    <t>Brzoskwinia</t>
  </si>
  <si>
    <t>Kształt kulisty o barwie bordowej. Korzenie o śrenicy od 6 cm do 10 cm,płukany. Bez widocznych pierścieni, bez liści, zdrowy, czysty, suchy, nienadmarznięty, bez śladów uszkodzeń mechanicznych i przez szkodniki, bez zapleśnień. Barwa w przekroju ciemnoczerwona</t>
  </si>
  <si>
    <t>Burak ćwikłowy młody (sezon maj, czerwiec)</t>
  </si>
  <si>
    <t xml:space="preserve"> Klasa I zdrowa, czysta, sucha, o dobrym smaku, nienadmarznięta, bez śladów uszkodzeń mechanicznych i pleśni. Bez oznak zmarznięcia O średnicy 4 cm - 6  cm.</t>
  </si>
  <si>
    <t xml:space="preserve">Cebula biała klasy I Klasa I zdrowa, czysta, sucha, o dobrym smaku, nienadmarznięta, bez śladów uszkodzeń mechanicznych i pleśni. Bez oznak zmarznięcia  o średnicy 5 - 8 cm </t>
  </si>
  <si>
    <t>Cebula młoda ( sezon lipiec- wrzesień)</t>
  </si>
  <si>
    <t>Cebula biała bez szczypiorku, średnica cebuli 1,5 - 3 cm, klasy I</t>
  </si>
  <si>
    <t xml:space="preserve"> klasy extra, całe, zdrowe, bez oznak gnicia, pleśni, czyste, wolne od szkodników, uszkodzeń, wolne od oznak wewnetrznego wysychania  nie dopuszcza się owoców o średnicy mniejszej niż 45 mm,</t>
  </si>
  <si>
    <t>Czosnek w klasie extra, w główkach o minimalnej średnicy 3 cm, głowka cała, twarda, zwarta, zdrowa( bez oznak gnicia, śladów pleśni), wolna od szkodników,  bez  kiełków.</t>
  </si>
  <si>
    <t xml:space="preserve">Klasa I, jędrna ,młoda, bez włókien, bez oznak gnicia, zanieczyszczeń </t>
  </si>
  <si>
    <t>Fasolka szparagowa zielona(w sezonie)</t>
  </si>
  <si>
    <t>Fasolka szparagowa żółta( w sezonie)</t>
  </si>
  <si>
    <t xml:space="preserve">Klasa extra,   o średniej wielkosci dł. ok. 10 cm i średnica 5 - 7 cm rozbieżność między poszczególnymi owocami nie wiecej niż 30% danego owocu, kształcie wrzecionowatym lub stożkowym . Całe, zdrowe, bez oznak pleśni, czyste, wolne od szkodników </t>
  </si>
  <si>
    <t>op 3 kg
op. 5 kg</t>
  </si>
  <si>
    <t>Kapusta młoda waga &gt; 350g(sezon maj, czerwiec)</t>
  </si>
  <si>
    <t>Mandarynka (poza sezonem)</t>
  </si>
  <si>
    <r>
      <t xml:space="preserve">Natka </t>
    </r>
    <r>
      <rPr>
        <sz val="11"/>
        <rFont val="Times New Roman"/>
        <family val="1"/>
      </rPr>
      <t>pietruszki</t>
    </r>
    <r>
      <rPr>
        <sz val="11"/>
        <color rgb="FF000000"/>
        <rFont val="Times New Roman"/>
        <family val="1"/>
      </rPr>
      <t xml:space="preserve"> </t>
    </r>
  </si>
  <si>
    <t xml:space="preserve">klasa extra. (śr.&gt;20mm, waga nie więcej niż 200g) Korzenie świeże, jędrne, całe, zdrowe (bez oznak gnicia, śladów pleśni, uszkodzeń spowodowanych przez mróz), czyste, wolne od szkodników i szkód przez nich wyrządzonych, nie zdrewniałe, proste, kształtne. </t>
  </si>
  <si>
    <t>Wygląd: Świeża, zdrowa niedopuszczalne objawy pleśni, bez plam, pożółkłych i zaschniętych części, pędów kwiatostanowych i innych zanieczyszczeń obcych (części traw, chwastów), czysta. Pęczek min. 40g</t>
  </si>
  <si>
    <t>Ogórek zielony  szklarniowy</t>
  </si>
  <si>
    <t>Papryka czerwona (sezon miesiące IX-X)</t>
  </si>
  <si>
    <t>Klasa I, papryka najwyższej jakości Wygląd: charakterystyczny dla danej odmiany lub typu handlowego; świeża, czysta, twarda, jędrna, dobrze rozwinięta, cała, zdrowa.</t>
  </si>
  <si>
    <t>Papryka zielona (sezon miesiące IX-X)</t>
  </si>
  <si>
    <t>Papryka żółta (sezon miesiące IX-X)</t>
  </si>
  <si>
    <t>klasy I, o masie główki ok. 0,7 - 1,2 kg  Wygląd: Świeża, czysta, zdrowa (bez oznak gnicia, śladów pleśni), wolna od owadów i szkodników oraz uszkodzeń spowodowanych przez choroby i szkodniki, pozbawiona nieprawidłowej wilgoci zewnętrznej, bez oznak kwitnienia; główka powinna być prawidłowo wykształcona, ze zwartymi zielonymi liśćmi</t>
  </si>
  <si>
    <t>Klasy extra o średnicy kapelusza 3 - 4 cm i długości trzona max 2/3 średnicy kapelusza  Wygląd: Zdrowe, czyste (dopuszcza się obecność śladowych ilości podłoża uprawy na trzonie pieczarek), z zamkniętym lub lekko otwartym kapeluszem i odciętą dolną częścią trzonu.</t>
  </si>
  <si>
    <t>Pomarańcza poza sezonem wielkość średnia</t>
  </si>
  <si>
    <t>Pomarańcza z pępkiem Washington Navel, Navelina</t>
  </si>
  <si>
    <t>Melon żółty miodowy</t>
  </si>
  <si>
    <t>świeży, soczysty o barwie żółtej, zdrowy bez śladu uszkodzeń mechanicznych, o dobrym smaku. Maksymalna waga jednej sztuki 2kg</t>
  </si>
  <si>
    <t>Awokado odmiana Hass</t>
  </si>
  <si>
    <t xml:space="preserve">Awokado zielone </t>
  </si>
  <si>
    <t xml:space="preserve">Świeże, niedojrzałe, twarde, bez oznak pleśni i grzybów, waga 150- 350 g </t>
  </si>
  <si>
    <t>Gładka żółta skórka, mięsisty miąższ, bez oznak gnilnych i pleśni, klasa Extra. Owoce najwyższej jakości</t>
  </si>
  <si>
    <t xml:space="preserve">Klasa I, Słodkim, gęsty miąższ,  malinową barwą skórki, bez oznka pleśnik, gnijlnych, bez pęknięć ładne duże owoce, </t>
  </si>
  <si>
    <t>Wygląd: Zdrowe (bez oznak gnicia, pleśni), wolne od szkodników z usuniętymi nieświeżymi lub zwiędniętymi liśćmi oraz przyciętymi końcówkami liści i korzeniami; biała lub zielonkawobiała część pora powinna stanowić co najmniej jedną trzecią całkowitej długości lub połowę części osłoniętej.Por, klasy I, długość częsci białej 8 - 12 cm, zielonej 20 - 30 cm, średnicy 3 - 4 cm,</t>
  </si>
  <si>
    <t>świeża, soczysta, zdrowa, twarda, nie zwiędnięta, nie sparciała,bez śladów uszkodzeń mechanicznych i przez szkodniki, powiązana w  pęczki o masie od 150 g.</t>
  </si>
  <si>
    <t>Roszponka</t>
  </si>
  <si>
    <t>Rukola</t>
  </si>
  <si>
    <t>Rzepa czarna</t>
  </si>
  <si>
    <t>Wygląd: świeża, zdrowa (bez oznak gnicia, pleśni), czysta, niepopękana, bez liści, praktycznie wolna od szkodników i uszkodzeń przez nich wyrządzonych, pozbawiona nieprawidłowej wilgoci zewnętrznej, dostatecznie osuszona jeśli była myta; korzonek poniżej zgrubienia może być odcięty;</t>
  </si>
  <si>
    <t>klasa I, czysty, myty, zdrowy, nie zwiędnięty, cały, bez uszkodzeń mechanicznych i przez szkodniki, miąższ biały lub kremowy, drobne korzenie przycięte o średnicy od 8cm do 11 cm.</t>
  </si>
  <si>
    <t>Szczaw świeży</t>
  </si>
  <si>
    <t>Świeży, jędrny, czysty, wolny od szkodników oraz uszkodzeń spowodowanych przez choroby i szkodniki, korzenie powinny być odcięte blisko u podstawy liści,</t>
  </si>
  <si>
    <t>Klasa extra, fioletowa lub żółta.  Całe, dostatecznie rozwinięte, odpowiednio dojrzałe, zdrowe (bez oznak gnicia i pleśni), czyste, wolne od szkodników i szkód wyrządzonych przez szkodniki i choroby,</t>
  </si>
  <si>
    <t xml:space="preserve">Całe, dostatecznie rozwinięte, odpowiednio dojrzałe, zdrowe (bez oznak gnicia i pleśni), czyste, wolne od szkodników i szkód wyrządzonych przez szkodniki i choroby, Klasa extra śr.&gt;35mm, 25-30g </t>
  </si>
  <si>
    <t>Klasa  I, świeże soczyste, bez oznak gnilnych.Wygląd: zdrowe (bez oznak gnicia, śladów pleśni), czyste (nie zanieczyszczone glebą), nie myte, wolne od szkodników i uszkodzeń wyrządzonych przez choroby i szkodniki, pozbawione nieprawidłowej wilgoci zewnętrznej; z kielichem i świeżą, zieloną szypułką;</t>
  </si>
  <si>
    <t>Ziemniaki jadalne MŁODE o kulistym, owalnym kształcie bulwy i jednakowej wielkości bulwy, z niewielką ilością oczek płytko osadzonych, o żółtym miąższu, w typie  użytkowym, o średniej wielkości bulw 3 - 5 cm * 5 - 8 cm, klasy I worki pakowane po 15kg</t>
  </si>
  <si>
    <t xml:space="preserve">Ziemniaki jadalne późne o owalnym kształcie bulwy i jednakowej wielkości bulwy, z niewielką ilością oczek płytko osadzonych, o żółtym miąższu, w typach: sałatkowy, użytkowy i mączysty na puree, o średniej wielkości bulw 4 -5 cm * 8 - 10 cm, klasy I worki pakowane po 15kg odmiana typu Vineta, Gala </t>
  </si>
  <si>
    <t>butelka          500 ml.</t>
  </si>
  <si>
    <t>Produkt uzyskany ze świeżych czarnych porzeczek o barwie charakterystycznej dla dojrzałej czarnej porzeczki; produkt sypki nieoblodzony, bez zlepieńców trwałych, bez uszkodzeń mechanicznych i oparzeliny mrozowej, zdrowotność: bez uszkodzeń spowodowanych przez szkodniki oraz zmian chorobowych, czarne porzeczki czyste, praktycznie bez zanieczyszczeń pochodzenia roślinnego i mineralnych; nie dopuszcza się zanieczyszczeń obcych; smak i zapach typowy dla czarnych porzeczek, bez obcego smaku i zapachu. Opakowania jednostkowe- torby foliowe termozgrzewalne, wykonane z materiałów opakowaniowych przeznaczonych do kontaktu z żywnością.</t>
  </si>
  <si>
    <t>Produkt głęboko mrożony, barwa typowa dla dyni, pokrojona w kostkę, bez obcych posmaków, sypkie nieoblodzone, nieuszkodzone mechanicznie kawałki.Opakowania jednostkowe- torby foliowe termozgrzewalne, wykonane z materiałów opakowaniowych przeznaczonych do kontaktu z żywnością.</t>
  </si>
  <si>
    <t>Produkt uzyskany z  liści świeżego szpinaku, barwa charakterystyczna dla szpinaku, produkt sypki, nieoblodzony, bez zlepieńców trwałych, bez uszkodzeń mechanicznych lub spowodowanych przez szkodniki oraz zmian chorobowych. Opakowania jednostkowe- torby foliowe termozgrzewalne, wykonane z materiałów opakowaniowych przeznaczonych do kontaktu z żywnością.</t>
  </si>
  <si>
    <t>Produkt uzyskany ze świeżych śliwek pozbawionych pestek o barwie charakterystycznej dla dojrzałych śliwek; produkt sypki nieoblodzony, bez zlepieńców trwałych, bez uszkodzeń mechanicznych i oparzeliny mrozowej, zdrowotność: bez uszkodzeń spowodowanych przez szkodniki oraz zmian chorobowych,  praktycznie bez zanieczyszczeń pochodzenia roślinnego i mineralnych; nie dopuszcza się zanieczyszczeń obcych; smak i zapach typowy dla śliwek, bez obcego smaku i zapachu. Opakowania jednostkowe- torby foliowe termozgrzewalne, wykonane z materiałów opakowaniowych przeznaczonych do kontaktu z żywnością.</t>
  </si>
  <si>
    <t>Produkt uzyskany ze świeżych truskawek pozbawionych szypułek o barwie charakterystycznej dla dojrzałej truskawki; produkt sypki nieoblodzony, bez zlepieńców trwałych, bez uszkodzeń. Opakowania jednostkowe- torby foliowe termozgrzewalne, wykonane z materiałów opakowaniowych przeznaczonych do kontaktu z żywnością.</t>
  </si>
  <si>
    <t>Produkt uzyskany ze świeżych wiśni pozbawionych pestek o barwie charakterystycznej dla dojrzałych wiśni; produkt sypki nieoblodzony, bez zlepieńców trwałych, bez uszkodzeń mechanicznych i oparzeliny mrozowej, zdrowotność: bez uszkodzeń spowodowanych przez szkodniki oraz zmian chorobowych,  praktycznie bez zanieczyszczeń pochodzenia roślinnego i mineralnych; nie dopuszcza się zanieczyszczeń obcych; smak i zapach typowy dla wiśni, bez obcego smaku i zapachu. Opakowania jednostkowe- torby foliowe termozgrzewalne, wykonane z materiałów opakowaniowych przeznaczonych do kontaktu z żywnością.</t>
  </si>
  <si>
    <t>Kiełbaski białe</t>
  </si>
  <si>
    <t xml:space="preserve">Mięso wieprzowe minimum 76% w jelicie baranim </t>
  </si>
  <si>
    <t>Smak i zapach charakterystyczny dla polędwicy z drobiu, minimum 80% mięsa.</t>
  </si>
  <si>
    <t>Smak i zapach charakterystyczny dla polędwicy z indyka, minimum 80% mięsa.</t>
  </si>
  <si>
    <t>5,00-      10,00 kg</t>
  </si>
  <si>
    <r>
      <rPr>
        <sz val="11"/>
        <color rgb="FF000000"/>
        <rFont val="Times New Roman"/>
        <family val="1"/>
      </rPr>
      <t>świeży, czysty, zdrowy, nie zeschnięty, bez pożółkłych plam, bez</t>
    </r>
    <r>
      <rPr>
        <sz val="11"/>
        <color theme="1"/>
        <rFont val="Times New Roman"/>
        <family val="1"/>
      </rPr>
      <t xml:space="preserve"> śladów uszkodzeń mechanicznych, sprężysty w pęczkach o masie około 40g </t>
    </r>
  </si>
  <si>
    <t>opakowania od 1kg          do 5 kg</t>
  </si>
  <si>
    <t xml:space="preserve">Wartość VAT </t>
  </si>
  <si>
    <r>
      <rPr>
        <sz val="11"/>
        <color theme="1"/>
        <rFont val="Times New Roman"/>
        <family val="1"/>
      </rPr>
      <t>klasa extra, twardy,</t>
    </r>
    <r>
      <rPr>
        <b/>
        <sz val="11"/>
        <color theme="1"/>
        <rFont val="Times New Roman"/>
        <family val="1"/>
      </rPr>
      <t xml:space="preserve"> </t>
    </r>
    <r>
      <rPr>
        <sz val="11"/>
        <color theme="1"/>
        <rFont val="Times New Roman"/>
        <family val="1"/>
      </rPr>
      <t>świeży, zdrowy, wolny od uszkodzeń spowodowanych niskimi temperaturami, nie nadgniły, bez oznak pleśni, czysty, wolne od wszelkich obcych zapachów i smaków, o dobrym smaku, bez śladów uszkodzeń mechanicznych i czarnych plam (1 szt. o wadze 100g-120g).</t>
    </r>
  </si>
  <si>
    <t>Świeża, soczysta, zdrowa, czysta, o dobrym smaku, nienadmarznięta, nie zwiędnięta, nie nadgniła, bez śladów uszkodzeń mechanicznych, jednolita, bez szkodników. Kod wielkości A od 67 mm . Tej samej odmiany, średniej wielkości dla danego gatunku, stopnia dojrzałości, rozbieżność między poszczególnymi owocami nie wiecej niż 20% danego owocu</t>
  </si>
  <si>
    <t>klasa Ekstra, świeża, soczysta, zdrowa, czysta, o dobrym smaku, nienadmarznięta, nie zwiędnięta, nie nadgniła, bez śladów uszkodzeń mechanicznych, jednolita. Kod wielkości A od 67 mm  i więcej ,Tej samej odmiany, średniej wielkości dla danego gatunku, stopnia dojrzałości, rozbieżność między poszczególnymi owocami nie wiecej niż 20% danego owocu</t>
  </si>
  <si>
    <t>Buraki ćwikłowe klasy I, wielkość bulw o średnicy 6 - 10 cm, MŁODE, bez liści, myty, bez oznak gnijlnych i pleśni</t>
  </si>
  <si>
    <t xml:space="preserve">Klasa extra,   o średniej wielkosci dł. ok. 10 cm i średnica 5 - 7 cm rozbieżność między poszczególnymi owocami nie wiecej niż 20% danego owocu, kształcie wrzecionowatym lub stożkowym . Całe, zdrowe, bez oznak pleśni, czyste, wolne od szkodników </t>
  </si>
  <si>
    <t>Gruszka (sezon wrzesień- październik)</t>
  </si>
  <si>
    <t>Gruszka konferencja (wrzesień - październik)</t>
  </si>
  <si>
    <t>Wymagany golden owoce świeże. Wygląd: całe, zdrowe (bez oznak gnicia), czyste, odpowiednio dojrzałe, wolne od szkodników, pod względem kształtu, rozmiaru i wybarwienia muszą spełniać wymogi cechy odmianowej. Owoce średniej wielkości dla danego gatunku, Rozbieżność między poszczególnymi owocami względem siebie nie więcej niż 20% danego owocu.</t>
  </si>
  <si>
    <r>
      <t>Kalafior</t>
    </r>
    <r>
      <rPr>
        <sz val="11"/>
        <rFont val="Times New Roman"/>
        <family val="1"/>
      </rPr>
      <t xml:space="preserve"> klasy extra </t>
    </r>
    <r>
      <rPr>
        <sz val="11"/>
        <color theme="1"/>
        <rFont val="Times New Roman"/>
        <family val="1"/>
      </rPr>
      <t>o mimalnej średnicy róży 150 mm, maksymalnie ,  jednolitej barwie białej lub lekko kremowej, o średniej wadze główki ok. 900 g Świeże, czyste, zdrowe (bez oznak gnicia, śladów pleśni oraz uszkodzeń takich jak skazy, obicia), bez liści, całe, twarde, o gęstej strukturze, wolne od owadów i szkodników oraz uszkodzeń spowodowanych przez choroby i szkodniki,</t>
    </r>
  </si>
  <si>
    <t>kapusta kiszona naturalnie, z marchewką, bez dodatku octu i konserwantów. Kapusta o barwie białej z lekkim odcieniem kremowo- żółtym, bez śladów pleśni,  oznaczona etykietą zawierajacą:  nazwę producenta, skład, masę netto, termin przydaności do spożycia. Skład: Kapusta, sól, marchewka. Opakowanie: wiaderka lub folie przezaczone do kontaktu z zywnością</t>
  </si>
  <si>
    <t>Mandarynka (sezon grudzień- marzec)</t>
  </si>
  <si>
    <t>Klasa Ekstra. Świeża, , soczysta, zdrowa, czysta, o dobrym smaku, nie zwiędnięta, nie nadgniła, nienadmarznięta, bez śladów uszkodzeń mechanicznych, o jednakowych średnicach od 4cm do 6 cm. woce średniej wielkości dla danego gatunku, Rozbieżność między poszczególnymi owocami względem siebie nie więcej niż 20% danego owocu.</t>
  </si>
  <si>
    <r>
      <t>Klasa extra.</t>
    </r>
    <r>
      <rPr>
        <sz val="11"/>
        <color theme="1"/>
        <rFont val="Times New Roman"/>
        <family val="1"/>
      </rPr>
      <t xml:space="preserve"> Świeże, soczyste, zdrowe, czyste, o dobrym smaku, nienadmarznięte, bez śladów uszkodzeń mechanicznych, wyklucza się owoce złączone podwójnie lub wielokrotnieo jednakowych. Waga &gt; 70 g, jednakowej wielkości, rodzaju </t>
    </r>
  </si>
  <si>
    <r>
      <t>Klasa extra.</t>
    </r>
    <r>
      <rPr>
        <sz val="11"/>
        <color theme="1"/>
        <rFont val="Times New Roman"/>
        <family val="1"/>
      </rPr>
      <t xml:space="preserve"> Świeże, soczyste, zdrowe, czyste, o dobrym smaku, nienadmarznięte, bez śladów uszkodzeń mechanicznych, wyklucza się owoce złączone podwójnie lub wielokrotnieo jednakowych. Waga &gt; 70 g</t>
    </r>
    <r>
      <rPr>
        <sz val="11"/>
        <color rgb="FF000000"/>
        <rFont val="Times New Roman"/>
        <family val="1"/>
      </rPr>
      <t xml:space="preserve"> jednakowej wielkości, rodzaju </t>
    </r>
  </si>
  <si>
    <t xml:space="preserve"> klasa Ekstra, soczysta, zdrowa, czysta, o dobrym smaku, nienadmarznięta, nie zwiędnięta, nie nadgniła, bez śladów uszkodzeń mechanicznych, jednolita, o jednakowych średnicach. Kod wielkości A od 67 mm  i więcej samej Tej samej odmiany, średniej wielkości dla danego gatunku, stopnia dojrzałości, rozbieżność między poszczególnymi owocami nie wiecej niż 20% danego owocu</t>
  </si>
  <si>
    <t xml:space="preserve">Produkt otrzymany z ogórków świeżych, z dodatkiem roślinnych przypraw aromatyczno-smakowych, trzymane w słonej zalewie co najmniej 5 dni, poddany naturalnemu procesowi fermentacji mlekowej. Wygląd: ogórków - barwa oliwkowozielona, kształt możliwie prosty, powierzchnia wolna od uszkodzeń mechanicznych i plam chorobowych, twarde Opakowania jednostkowe: oznaczona etykietą zawierajacą:  nazwę producenta, skład, masę netto, termin przydaności do spożycia, wiadra wykonane z materiałów opakowaniowych przeznaczonych do kontaktu   z żywnością o masie netto bez zalewy  1kg lub 5kg do wyboru przez zamawiającego </t>
  </si>
  <si>
    <t xml:space="preserve">Ogórek szklarniowy klasy I, prosty, o długości 25-30 cm Wygląd: Świeże, jędrne, czyste, całe, zdrowe bez objaw gnicia, śladów pleśni, o komorach nasiennych bez pustych przestrzeni, wolne od owadów i szkodników oraz uszkodzeń. Jednolite w opakowaniu pod względem pochodzenia, odmiany, jakości i wielkości. </t>
  </si>
  <si>
    <t>Ogórek zielony szklarniowy (sezon maj- wrzesień)</t>
  </si>
  <si>
    <t xml:space="preserve">Klasy I, o kolorze białym do biało- kremowym Korzeń zdrowy (bez oznak gnicia, śladów pleśni,  zmarznięcia), czyste, twarde, jędrne, kształtne bez stłuczeń, pęknięć oraz ordzewień skórki, wolne od uszkodzeń spowodowanych przez choroby i szkodniki. </t>
  </si>
  <si>
    <t>Pomarańcza (sezon  grudzień- marzec) wielkość średnia</t>
  </si>
  <si>
    <t>Owoce świeże. Oferowana odmiana powinna być dostępna w miesiącach grudzień-marzec. Powinna to być odmiana słodka, bezpestkowa. Wygląd: całe, wolne od stłuczeń i nadmiernych zabliźnionych nacięć, zdrowe (bez śladów gnicia i pleśni. Pomarańcza jednolita w opakowaniu pod względem pochodzenia, odmiany lub rodzaju handlowego, jakości i wielkości.  Owoce średniej wielkości dla danego gatunku, Rozbieżność między poszczególnymi owocami względem siebie nie więcej niż 20% danego owocu.(kaliber 77-88 mm)</t>
  </si>
  <si>
    <t>Pomarańcza pępkiem Washington Navel, Navelina (sezon grudzień- marzec) wielkość średnia</t>
  </si>
  <si>
    <t>Powinna to być odmiana słodka, bezpestkowa. Wygląd: całe, wolne od stłuczeń i nadmiernych zabliźnionych nacięć, zdrowe (bez śladów gnicia i pleśni. Pomarańcza jednolita w opakowaniu pod względem pochodzenia, odmiany lub rodzaju handlowego, jakości i wielkości.  Owoce średniej wielkości dla danego gatunku, Rozbieżność między poszczególnymi owocami względem siebie nie więcej niż 30% danego owocu.(kaliber 77-88 mm)</t>
  </si>
  <si>
    <t>Powinna to być odmiana słodka, bezpestkowa. Wygląd: całe, wolne od stłuczeń i nadmiernych zabliźnionych nacięć, zdrowe (bez śladów gnicia i pleśni. Pomarańcza jednolita w opakowaniu pod względem pochodzenia, odmiany lub rodzaju handlowego, jakości i wielkości.  Owoce średniej wielkości dla danego gatunku, Rozbieżność między poszczególnymi owocami względem siebie nie więcej niż 20% danego owocu.(kaliber 77-88 mm)</t>
  </si>
  <si>
    <t>Klasa I. Świeży, zdrowy, czysty, twardy, nie pomarszczony, gładki, bez narośli, bez zniekształceń, nie popękany, nie zawilgocony, bez zapleśnień i nadgnić, o średnicy od 4 cm do 6 cm.Wygląd: Charakterystyczny dla danej odmiany lub typu handlowego. Zdrowe (bez objawów gnicia, śladów pleśni), całe (wolne od pęknięć), czyste, wolne od i widocznych zazielenień (zielonych piętek. Jednolite pod względem pochodzenia, odmiany, jakości i wielkości.</t>
  </si>
  <si>
    <t>Pomidor ( sezon lipiec- wrzesień)</t>
  </si>
  <si>
    <t>Wygląd: Charakterystyczny dla danej odmiany lub typu handlowego. Zdrowe (bez objawów gnicia, śladów pleśni), całe (wolne od pęknięć), czyste, wolne od i widocznych zazielenień (zielonych piętek. Jednolite pod względem pochodzenia, odmiany, jakości i wielkości.</t>
  </si>
  <si>
    <t>Pomidor malinowy (w sezonie lipiec- wrzesień)</t>
  </si>
  <si>
    <t xml:space="preserve">Produkt otrzymany ze świeżej roszponki (liść). Opakowania jednostkowe – pudełka lub torby foliowe termozgrzewalne, wykonane z materiałów opakowaniowych przeznaczonych do kontaktu z żywnością. Masa netto 100g – 150g.Wygląd: zielone, bez żółtchy przebrawień, bez zanieczyszczeń, bez oznak gnicia, bez pleśni, </t>
  </si>
  <si>
    <t xml:space="preserve">Produkt otrzymany ze świeżej rukoli (liść). Opakowania jednostkowe – pudełka lub torby foliowe termozgrzewalne, wykonane z materiałów opakowaniowych przeznaczonych do kontaktu z żywnością. Masa netto 100g – 150g. ygląd: zielone, bez żółtchy przebrawień, bez zanieczyszczeń, bez oznak gnicia, bez pleśni, </t>
  </si>
  <si>
    <t>świeża, listki jędrne, nie zwiedniete, soczysta, zdrowa, czysta, bez plam bez śladów pleśni i uszkodzeń mechanicznych, nie przerośnięta, o gramaturze &gt; 200 g.</t>
  </si>
  <si>
    <t>Śliwka renkloda (sezon siepień- październik)</t>
  </si>
  <si>
    <t>Truskawki (sezon maj- czerwiec)</t>
  </si>
  <si>
    <t>Ziemniaki młode (sezon czerwiec- wrzesień)</t>
  </si>
  <si>
    <t>jm</t>
  </si>
  <si>
    <t>skład: mąka pszenna typ 650, mąka żytnia typ 720, cukier, otręby pszenne, olej roślinny, mąka razowa, woda, sól, drożdże piekarskie</t>
  </si>
  <si>
    <t>skład: mąka pszenna, słonecznik, siemie lnianne, nasiona dyni, płatki owsiane, mąka żytnia typ 720, otręby pszenne, drożdże piekarskie, woda</t>
  </si>
  <si>
    <t>skład: mąka pszenna typ 650, woda, sól, drożdże piekarskie</t>
  </si>
  <si>
    <t>Bułka maślana 12 szt. stokrotka</t>
  </si>
  <si>
    <t>Skład: mąka pszenna typ 650, woda, drożdże piekarskie, sól, serwatka w proszku, jaja, cukier, woda Nadziewana: serem twarogowym; marmoladą owocową; jabłkiem prażonym; budyniem wanilinowym; makiem. Może zawierać orzechy, rodzynki. Polane: pomada wodna lub cukier puder</t>
  </si>
  <si>
    <t>Skład mąka pszenna typ 650, żyto cięte, słonecznik, siemię lniane, mąka jęczmienna, mąka pszenna graham, mąka żytnia typ 720, mąka razowa, otręby żytnie, jęczmień, woda, sól, drożdże piekarskie</t>
  </si>
  <si>
    <t>skład: mąka pszenna typ 650, mąka żytnia typ 720, woda, sól, drożdże piekarskie</t>
  </si>
  <si>
    <t>skład: mąka pszenna typ 650 ,mąka żytnia typ 720, woda, sól, drożdże piekarskie</t>
  </si>
  <si>
    <t>Skład; mąka pszenna typ 650, woda, drożdże piekarskie, sól, mąka żytnia tyo 720, słonecznik, śruta sojowa, siemie lniane, mąka razowa, sól, cukier, drożdże piekarskie, mąka pszenna słodowa</t>
  </si>
  <si>
    <t xml:space="preserve">Skład: mąka pszenna typ 650, drożdże piekarskie, woda, sól, maślanka </t>
  </si>
  <si>
    <t>Skład: mąka pszenna, woda, drożdże pierkanicze, sól</t>
  </si>
  <si>
    <t>Skład: zakwas naturalny, sól, woda, mąka pszenna typ 650, mąka żytnia typ 720, zarniks, drożdże piekarnicze, sółd ciemny, słonecznik</t>
  </si>
  <si>
    <t>Skład: mąka pszenna, , sól, suchy zakwas pszenny, mąka jęczmienna, mąka słodowa pszenna, słonecznik, drożdże, mleko w proszku, jaja, sezam, soja</t>
  </si>
  <si>
    <t>Skład: mąka pszenna typ 650, woda, sól, drożdże piekarskie, olej, jaja, mleko. Nadziewane marmoladą polane pomadą wodną lub posypane cukrem pudrem</t>
  </si>
  <si>
    <t xml:space="preserve">Skład mąka pszenna typ 650, masło/ margaryna, cukier, woda, drożdże. Posypane makiem lub sezamem </t>
  </si>
  <si>
    <t>JM</t>
  </si>
  <si>
    <t>Jogurt, wsad owocowy do wyboru przez zamawiającego w tracie trwania umowy minimum 10% , aromaty naturalne, cukrów naturalnych nie więcej niż 7,4g/100g produktu</t>
  </si>
  <si>
    <t>bez dodatku soli, kostka o gramaturze 200g, produkt o  zawartości tłuszczu mlecznego min. 82%,  termin przydatności nie krótszy niż 14 dni od daty dostawy.</t>
  </si>
  <si>
    <t>wygląd i barwa jednolita, smak i zapach czysty bez obcych posmaków i zapachów, barwa jasnokremowa, konsystencja płynna. Mleko pasteryzowane, homogenizowane zawartość białka 3 %, opakowanie bezpośrednie: folia spożywcza przeznaczona do kontaktu z żywnością . Masa jednostkowa 900 ml</t>
  </si>
  <si>
    <t>wygląd i barwa jednolita, smak i zapach czysty bez obcych posmaków i zapachów, barwa jasnokremowa, konsystencja płynna. Mleko podanne procesowi UHT, zawartość białka 3 %, zawartość tłuszczów  2% opakowanie bezpośrednie: karton plastikowy z odkręcanym otwarciem u góry. Masa jednostkowa 1l</t>
  </si>
  <si>
    <t>Ser twargowy tłusty: czysty, łagodny, lekko kwaśny, posmak pasteryzacji, zapach: bez obcych zapachów, konsystencja: jednolita, zwarta, bez grudek, lekko luźna, barwa: biała do lekko kremowej, jednolita w całej masie, termin przydatności nie krótszy niż 14 dni , zmielony na gładka masę ser nadający się do smarowania m.in. naleśników. Skład: mleko, kultury bakteri mlekowych, podpuszczka. Pakowany w opakowania foliowe przeznaczone do kontaktu z żywnością po 250g każdy opakowania powinny być dobrze zgrzane nie uszkodzone</t>
  </si>
  <si>
    <t>250g</t>
  </si>
  <si>
    <t>Ser twarogowy krajanka półtłusty  klasa I pakowany w folie vaccum. Ser powinien być biały, bez przebarwień, kwaśnego posmaku, dobrze odciśnięty, nie dopuszcza nalotów pleśni, opakowania powinny być dobrze zgrzane nie uszkodzone</t>
  </si>
  <si>
    <t xml:space="preserve">ser podpuszczkowy dojrzeawający, zawartość tłuszczu nie wiecej niż 27g na 100g produktu, wielkość batonu nie wiecej niż 2kg zapakowane w folię przeznaczoną do konatktu z żywnością, dobrze zgrzane </t>
  </si>
  <si>
    <t>12%, homogenizowana, smak: lekko kwaśny, kremowy, zapach: czysty, bez obcych zapachów, produkt o jednolitej, gęstej, kremowej konsystencji,  barwa jednolita, biała z odcieniem jasnokremowym do kremowego, termin przydatności nie krótszy niż 14 dni od daty dostawy, opakowanie jednostkowe- kubek: 330 g.</t>
  </si>
  <si>
    <t>18%, homogenizowana, smak: lekko kwaśny, kremowy, zapach: czysty, bez obcych zapachów, produkt o jednolitej, gęstej, kremowej konsystencji, , barwa jednolita, biała z odcieniem jasnokremowym do kremowego, termin przydatności nie krótszy niż 14 dni od daty dostawy, opakowanie jednostkowe- kubek: 330 g.</t>
  </si>
  <si>
    <t xml:space="preserve">Śmietanka pesteryzowana 30% tłuszczu Skład: śmietanka, stabilizatory. Kubek plastikowy z widoczą data przydatośći do spożycia, data ważności nie krótsza niż 7 dni </t>
  </si>
  <si>
    <t xml:space="preserve">Śmietanka UHT 30% tłuszczu Skład: śmietanka, stabilizatory Opakowanie kartonik z odkręcanym otworem u góry, pojemność 500ml </t>
  </si>
  <si>
    <t>Owoce świeże wygląd: całe, zdrowe (bez oznak gnicia), czyste, odpowiednio dojrzałe, wolne od szkodników, pod względem kształtu, rozmiaru i wybarwienia muszą spełniać wymogi cechy odmianowej. Owoce średniej wielkości dla danego gatunku, Rozbieżność między poszczególnymi owocami względem siebie nie więcej niż 20% danego owocu.</t>
  </si>
  <si>
    <t>Wymagana co najmniej: DeCosta, Jonagold, Jonagoret, Szampion do wyboru Zamawiającego na etapie realizacji umowy, Owoce świeże wygląd: całe, zdrowe (bez oznak gnicia), czyste, odpowiednio dojrzałe, wolne od szkodników, pod względem kształtu, rozmiaru i wybarwienia muszą spełniać wymogi cechy odmianowej. Owoce średniej wielkości dla danego gatunku, Rozbieżność między poszczególnymi owocami względem siebie nie więcej niż 20% danego owocu.</t>
  </si>
  <si>
    <t>Jabłka(sezon sierpień- październik)</t>
  </si>
  <si>
    <t>Części róży brokułowej, powstałe przez jej rozdzielenie na mniejsze części,  różyczki zwarte, czyste, bez przerastających zielonych listków i innych nieszkodliwych zanieczyszczeń pochodzenia roślinnego, nieoblodzone, wolne od zlepieńców trwałych, nie uszkodzone mechanicznie; nieznaczne oszronienie nie stanowi wady; barwa różyczki o barwie zielonej, różyczki zdrowe, bez uszkodzeń spowodowanych przez choroby lub szkodniki; konsystencja w stanie zamrożonym twarda, krucha; smak i zapach po ugotowaniu charakterystyczny dla świeżego brokuła, bez zapachów i posmaków obcych.Opakowania jednostkowe- torby foliowe termozgrzewalne, wykonane z materiałów opakowaniowych przeznaczonych do kontaktu z żywnością.</t>
  </si>
  <si>
    <t>2,00 lub 2,50  kg</t>
  </si>
  <si>
    <t>Fasola szparagowa zielona w postaci strąków poprzecznie ciętych na odcinki, bez uszkodzeń spowodowanych przez szkodniki oraz zmian chorobowych.Produkt sypki nieoblodzony, bez zlepieńców trwałych, bez uszkodzeń mechanicznych i oparzeliny mrozowej.Opakowania jednostkowe - torby foliowe termozgrzewalne, wykonane z materiałów opakowaniowych przeznaczonych do kontaktu z żywnością.</t>
  </si>
  <si>
    <t xml:space="preserve">Fasola szparagowa żółta w postaci strąków, bez uszkodzeń mechanicznych, spowodowanych przez szkodniki oraz zmian chorobowych.Produkt sypki nieoblodzony, bez zlepieńców trwałych, bez uszkodzeń mechanicznych i oparzeliny mrozowej.Opakowania jednostkowe - torby foliowe termozgrzewalne, wykonane z materiałów opakowaniowych przeznaczonych do kontaktu z żywnością. </t>
  </si>
  <si>
    <t>Płat mięsa bez ości i skóy z dorsza o nieregularnej wielkości i kształcie, filety ułożone warstwowo w bloki z zastosowaniem przekładek z folii umożliwiające łatwe oddzielenie każdego fileta (shatterpack). Filety całe, bez obcych zanieczyszczeń, bez oparzeliny mrozowej, tkanka mięsna jasna, o naturalnej barwie, charakterystycznej dla dorsza.</t>
  </si>
  <si>
    <t>Płat mięsa bez ości i skóry z miruny o nieregularnej wielkości i kształcie, filety ułożone warstwowo w bloki z zastosowaniem przekładek z folii umożliwiające łatwe oddzielenie każdego fileta (shatterpack). 
Filety całe, bez obcych zanieczyszczeń, bez oparzeliny mrozowej, tkanka mięsna jasna, o naturalnej barwie, charakterystycznej dla miruny.</t>
  </si>
  <si>
    <t>Płat mięsa bez ości z mintaja o nieregularnej wielkości i kształcie, filety ułożone warstwowo w bloki z zastosowaniem przekładek z folii umożliwiające łatwe oddzielenie każdego fileta (shatterpack). 
Filety całe, bez obcych zanieczyszczeń; bez oparzeliny mrozowej, tkanka mięsna jasna, o naturalnej barwie,   charakterystycznej dla mintaja.</t>
  </si>
  <si>
    <t>Płat mięsa bez ości z miruny o nieregularnej wielkości i kształcie, filety ułożone warstwowo w bloki z zastosowaniem przekładek z folii umożliwiające łatwe oddzielenie każdego fileta (shatterpack). 
Filety całe, bez obcych zanieczyszczeń; bez oparzeliny mrozowej, tkanka mięsna jasna, o naturalnej barwie, charakterystycznej dla miruny.</t>
  </si>
  <si>
    <t>Płat mięsa bez ości z morszczuk bez glazury  o nieregularnej wielkości i kształcie, filety ułożone warstwowo w bloki z zastosowaniem przekładek z folii umożliwiające łatwe oddzielenie każdego fileta (shatterpack). Filety całe, bez obcych zanieczyszczeń; bez oparzeliny mrozowej tkanka mięsna jasna, o naturalnej barwie, charakterystycznej dla morszczuka.</t>
  </si>
  <si>
    <t>Bez uszkodzeń mechanicznych, spowodowanych przez szkodniki oraz zmian chorobowych. Sypki, bez oblodzeń, bez oznak rozmrożenia. Opakowania jednostkowe- torby foliowe termozgrzewalne, wykonane z materiałów opakowaniowych przeznaczonych do kontaktu z żywnością.</t>
  </si>
  <si>
    <t>Produkt uzyskany ze świeżych jagód  o barwie charakterystycznej dla dojrzałych jagód; produkt sypki, nieoblodzony, bez zlepieńców trwałych, bez uszkodzeń mechanicznych i oparzeliny mrozowej, zdrowotność: bez uszkodzeń spowodowanych przez szkodniki oraz zmian chorobowych, owoce czyste, praktycznie bez zanieczyszczeń pochodzenia roślinnego i mineralnych; nie dopuszcza się zanieczyszczeń obcych; smak i zapach typowy dla jagód, bez obcego smaku i zapachu. Opakowania jednostkowe- torby foliowe termozgrzewalne, wykonane z materiałów opakowaniowych przeznaczonych do kontaktu z żywnością.</t>
  </si>
  <si>
    <t>Części róży kalafiorowej. Różyczki zwarte, czyste, bez przerastających zielonych listków i innych nieszkodliwych zanieczyszczeń pochodzenia roślinnego, nieoblodzone, wolne od zlepieńców trwałych, nie uszkodzone mechanicznie; nieznaczne oszronienie nie stanowi wady; barwa różyczki o barwie białej do kremowo-żółtawej. Różyczki zdrowe, bez uszkodzeń spowodowanych przez choroby lub szkodniki; konsystencja w stanie zamrożonym twarda, krucha; smak i zapach po ugotowaniu charakterystyczny dla świeżego kalafiora, bez zapachów i posmaków obcych.Opakowania jednostkowe- torby foliowe termozgrzewalne, wykonane z materiałów opakowaniowych przeznaczonych do kontaktu z żywnością.</t>
  </si>
  <si>
    <t>Skład: ziemniaki gotowane 55%, skrobia ziemniaczana, sól, olej rzepakowy. Opakowania jednostkowe- torby foliowe termozgrzewalne, wykonane z materiałów opakowaniowych przeznaczonych do kontaktu z żywnością.</t>
  </si>
  <si>
    <t>Produkt uzyskany ze świeżych malin o barwie charakterystycznej dla dojrzałej maliny; produkt sypki, nieoblodzony, bez zlepieńców trwałych, bez uszkodzeń mechanicznych i oparzeliny mrozowej, zdrowotność: bez uszkodzeń spowodowanych przez szkodniki oraz zmian chorobowych, maliny czyste, praktycznie bez zanieczyszczeń pochodzenia roślinnego i mineralnych; nie dopuszcza się zanieczyszczeń obcych; smak i zapach typowy dla malin, bez obcego smaku i zapachu. Opakowania jednostkowe- torby foliowe termozgrzewalne, wykonane z materiałów opakowaniowych przeznaczonych do kontaktu z żywnością.</t>
  </si>
  <si>
    <t xml:space="preserve">Produkt otrzymany przez wymieszanie, w określonym recepturą stosunku masowym, kilku gatunków warzyw zamrożonych całych lub pokrojonych w kostkę lub inne formy, np.plastry, słupki lub paski, utrwalony przez zamrożenie. Skład:  kalafior różyczki, marchew,groch zielony, fasolka szparagowa, pasternak, por, seler. Opakowania jednostkowe - torby foliowe termozgrzewalne, wykonane z materiałów opakowaniowych przeznaczonych do kontaktu z żywnością. </t>
  </si>
  <si>
    <t>Produkt uzyskany ze świeżych marchwii, selera, pasternaka, pora  o barwie charakterystycznej dla danego produktu; produkt sypki nieoblodzony, bez zlepieńców trwałych, bez uszkodzeń mechanicznych i oparzeliny mrozowej, zdrowotność: bez uszkodzeń spowodowanych przez szkodniki oraz zmian chorobowych, produkt czysty, praktycznie bez zanieczyszczeń pochodzenia roślinnego i mineralnych; nie dopuszcza się zanieczyszczeń obcych; smak i zapach typowy dla danego produktu, bez obcego smaku i zapachu. Opakowania jednostkowe- torby foliowe termozgrzewalne, wykonane z materiałów opakowaniowych przeznaczonych do kontaktu z żywnością.</t>
  </si>
  <si>
    <t xml:space="preserve">Suche, niezlepione, z datą ważności co najmniej 3-miesiące. Pakowane w foliowe, opakowanie jednostkowe masa 120g </t>
  </si>
  <si>
    <t xml:space="preserve">Z świeżych, pozbawionych skórki tartych korzeni chrzanu z dodatkiem  kwasku cytrynowego oraz soli i cukru, struktura – przetarta masa z zawartością drobnych fragmentów korzeni chrzanu, smak i zapach – charakterystyczny dla chrzanu, lekko piekący, kwaśnosłodki, zawartość soli kuchennej nie więcej niż –1,1g na 100g produktu , barwa biała lub biało kremowa, pakowany słoiki opakowania jednostkowe masa min 160g max 200g </t>
  </si>
  <si>
    <t xml:space="preserve">Fasola czerwonej, w zalewie konserwującej z wody i soli, nasiona luzem, całe nieuszkodzone, w opakowaniach hermetycznie zamkniętych. Opakowania jednostkowe stanowią puszki metalowe z otwieraczem. Opakowanie jednostkowe masa 400g </t>
  </si>
  <si>
    <t>Fasola jaś mały powinna być sucha, niezapleśniała, bez zanieczyszczeń, biała, bez obcych smaków i zapachów. Opakowanie jednostkowe 400g</t>
  </si>
  <si>
    <t xml:space="preserve">Nasiona groszku, w zalewie konserwującej z wody i soli, nasiona luzem, całe nieuszkodzone, w opakowaniach hermetycznie zamkniętych, sterylizowane. Opakowania jednostkowe stanowią puszki metalowe z otwieraczem  Masa produktu po odsączeniu nie mniej niż 60% deklarowanej masy netto. Opakowanie jednostkowe masa 400g </t>
  </si>
  <si>
    <t>KASZA JĘCZMIENNA 4x100g (w woreczkach)</t>
  </si>
  <si>
    <t>Rodzaj kaszy wyrabianej z ziarna jęczmienia zwyczajnego. Opakowania jednostkowe – wykonane z materiałów opakowaniowych przeznaczonych do kontaktu z żywnością. Opakowanie jednostkowe masa 400g ( w środku woreczki po 100g każdy)</t>
  </si>
  <si>
    <t>Otrzymana przez oczyszczenie i rozdrobnienie ziaren  kukurydzy  Opakowanie jednostkowe masa 400g</t>
  </si>
  <si>
    <t>Kasza manna przeznaczona do celów konsumpcyjnych. Opakowania jednostkowe - torby z folii polietylenowej zgrzewane, wykonane z materiałów opakowaniowych przeznaczonych do kontaktu z żywnością. Opakowanie jednostkowe masa 500g.</t>
  </si>
  <si>
    <t>Kasza manna przeznaczona celów konsumpcyjnych. Opakowania jednostkowe - torby z folii polietylenowej zgrzewane, wykonane z materiałów opakowaniowych przeznaczonych do kontaktu z żywnością. Opakowanie jednostkowe masa  500 g.</t>
  </si>
  <si>
    <t xml:space="preserve">Skład: bez dodatków sztucznych barwników, bez konserwantów, bez substancji zabronionych, olejów palmowych. prosty skład:  maki ryżowa z dodatkiem owoców i witamin </t>
  </si>
  <si>
    <t>Rozpuszczalna kawa . Skład produktu: jęczmień, żyto, cykoria – prażone (zboża - 78%), nie powinien zawierać kofeiny Opakowanie jednostkowe masa 150 g.</t>
  </si>
  <si>
    <t>Skład: przecier pomidorowy 66%, cukier, sól, aromat naturalny, ocet, Opakowanie plastikowe z dziubkiem Opakowanie jednostkowe masa 275g</t>
  </si>
  <si>
    <t>Koncentrat owocowy suszony, skrobia ziemniaczana, witamina C, bez cukru, proszek, Smaki m.in. truskawka, wiśnia do wyboru przez zamawiającego w trakcie realizacji umowy. Opakowanie jednostkowe masa 77g</t>
  </si>
  <si>
    <t xml:space="preserve">Krajanka 5- jajeczny makaron Skład: Kasza pszenna makaronowa, semolina, jaja 5szt na 1kg mąki, woda, przyprawa kurkuma  Barwa, smak i zapach swoisty, niedopuszczalny smak i zapach obcy, pleśni lub stęchlizny. Opakowanie jednostkowe masa 250g </t>
  </si>
  <si>
    <t xml:space="preserve"> Skład: Kasza pszenna makaronowa, semolina, jaja 5szt na 1kg mąki, woda. Barwa, smak i zapach swoisty, niedopuszczalny smak i zapach obcy, pleśni lub stęchlizny. Opakowanie jednostkowe masa 250g </t>
  </si>
  <si>
    <t xml:space="preserve">Mus z owoców w tubce z otwarciem u góry z którego bezpośrednio można spożywać mus. Skład: 100% przecierów z różnych owoców, skład do wyboru przez zamawiającego bez dodatku cukru.  Opakowanie jednostkowe masa 100g </t>
  </si>
  <si>
    <t xml:space="preserve">Mus z owoców w tubce z otwarciem u góry z którego bezpośrednio można spożywać mus. Skład: 100% przecierów z różnych owoców, skład do wyboru przez zamawiającego bez dodatku cukru. Opakowanie jednostkowe masa  120g </t>
  </si>
  <si>
    <t>Skład: suszone warzywa 44,6%( papryka słodka, cebula, pomidory, czosnek, papryka ostra, natka pietruszki), sól morska, cukier, przyprawy(rozmaryn, oregano, pieprz czarny, majeranek, tymianek), barwnik( ekstrakt z papryki)Opakowanie jednostkowe masa 75g</t>
  </si>
  <si>
    <t>Ocet 10% w butelce plastikowej lub szklanej. Opakowanie jednostkowe masa min 500ml max 1l</t>
  </si>
  <si>
    <t>Skład: 100% rafinowany olej rzepakowy z pierwszego tłocznia, filtrowany na zimno, zawierający kwasy: Omega-3 do Omega-6 w stosunku 1:2. Butelki plastikowe z otwarciem u góry. Opakowanie jednostkowe butelka z tworzywa sztucznego, masa 1l.</t>
  </si>
  <si>
    <t xml:space="preserve">Otręby pszenne/ owsiane prażone suche, niezbrylone , bez zapachu pleśni, Opakowanie jednostkowe masa min. 125g max 500g </t>
  </si>
  <si>
    <t>Barwa szarobiała o różnych odcieniach. Smak swoisty, lekko orzeszkowy; Opakowania jednostkowe - torby z folii  lub  z papieru wykonane z materiałów opakowaniowych przeznaczonych do kontaktu z żywnością. Opakowanie jednostkowe masa 500g</t>
  </si>
  <si>
    <t>Barwa szarobiała o różnych odcieniach. Smak swoisty, lekko orzeszkowy; Opakowania jednostkowe - torby z folii  lub z papieru wykonane z materiałów opakowaniowych przeznaczonych do kontaktu z żywnością. Opakowanie jednostkowe masa 500g</t>
  </si>
  <si>
    <t xml:space="preserve">pomidory całe lub krojone, bez skóry, w zalewie własnej, , w metalowej puszce z otwieraczem, Opakowanie jednostkowe masa min 390 max 500g </t>
  </si>
  <si>
    <t>Opakowanie jednostkowe masa 30g</t>
  </si>
  <si>
    <t>Skrobia ziemniaczana – produkt uzyskiwany z bulw pędowych ziemniaków. Opakowania jednostkowe – torby papierowe, wykonane z materiałów opakowaniowych przeznaczonych do kontaktu z żywnością. Opakowanie jednostkowe masa 1kg</t>
  </si>
  <si>
    <t>Sok z owoców i warzyw częściowo zagęszczonego sok z dodatkiem witaminy c, przecierowy, pasteryzowany, bez dodatków cukrów i innych substancji słodzących , wybór smaku zostanie dokonany przez zamawiającego w trakcie realizacji umowy, Opakowanie butelka plastikowa z dziubkiem pojemność 300ml</t>
  </si>
  <si>
    <t xml:space="preserve">Sok z zagęszczonego soku z owoców 100% bez dodatków curków i inncyh substancji słodzących , wybór smaku zostanie dokonany przez zamawiającego w trakcie realizacji umowy, Opakowanie butleka plastikowa z  zakrętką u góry o pojemności 300ml </t>
  </si>
  <si>
    <t>Sok z zagęszczonego soku z owoców 100% bez dodatków curków i inncyh substancji słodzących , wybór smaku zostanie dokonany przez zamawiającego w trakcie realizacji umowy, Opakowanie karton z zakrętką u góry o pojemności 1l.</t>
  </si>
  <si>
    <t>opakowanie grube/ wytrzymałe, chroniące produkt, kolor śnieżno-biały, sól stołowa spożywcza. Opakowanie jednostkowe masa 1kg</t>
  </si>
  <si>
    <t xml:space="preserve">SÓL O OBNIŻONEJ ZAWARTOŚCI SODU </t>
  </si>
  <si>
    <t xml:space="preserve">Śmietanka UHT 30% tłuszczy Skład: śmietanka, stabilizatory Opakowanie kartonik z o zakrętką u góry, pojemność 500ml </t>
  </si>
  <si>
    <r>
      <t>tuńczyk</t>
    </r>
    <r>
      <rPr>
        <sz val="8"/>
        <color rgb="FF000000"/>
        <rFont val="Times New Roman"/>
        <family val="1"/>
      </rPr>
      <t xml:space="preserve"> w kawałkach [</t>
    </r>
    <r>
      <rPr>
        <i/>
        <sz val="8"/>
        <color rgb="FF000000"/>
        <rFont val="Times New Roman"/>
        <family val="1"/>
      </rPr>
      <t>Euthynnus (Katsuwonus) pelamis</t>
    </r>
    <r>
      <rPr>
        <sz val="8"/>
        <color rgb="FF000000"/>
        <rFont val="Times New Roman"/>
        <family val="1"/>
      </rPr>
      <t xml:space="preserve"> L.]*, olej słonecznikowy, woda, sól spożywcza. Opakowanie jednostkowe masa 170g</t>
    </r>
  </si>
  <si>
    <r>
      <t>tuńczyk</t>
    </r>
    <r>
      <rPr>
        <sz val="8"/>
        <color rgb="FF000000"/>
        <rFont val="Times New Roman"/>
        <family val="1"/>
      </rPr>
      <t xml:space="preserve"> w kawałkach </t>
    </r>
    <r>
      <rPr>
        <i/>
        <sz val="8"/>
        <color rgb="FF000000"/>
        <rFont val="Times New Roman"/>
        <family val="1"/>
      </rPr>
      <t>[Euthynnus (Katsuwonus) pelamis</t>
    </r>
    <r>
      <rPr>
        <sz val="8"/>
        <color rgb="FF000000"/>
        <rFont val="Times New Roman"/>
        <family val="1"/>
      </rPr>
      <t xml:space="preserve"> L.]*, woda, sól spożywcza</t>
    </r>
    <r>
      <rPr>
        <b/>
        <sz val="8"/>
        <color rgb="FF000000"/>
        <rFont val="Times New Roman"/>
        <family val="1"/>
      </rPr>
      <t xml:space="preserve"> Opakowanie jednostkowe masa 170g</t>
    </r>
  </si>
  <si>
    <t xml:space="preserve">Tymianek - aromatyczny, bez obcych zapachów, konsystencja sypka, bez soli/sodu, cukru i substancji słodzących. Opakowanie jednostkowe  minimu 10 g max 1kg </t>
  </si>
  <si>
    <t>Małe andruty wypiekane z mąki pszennej. Opakowanie jednostkowe foliowe, masa 130g</t>
  </si>
  <si>
    <t xml:space="preserve">rodzaj wybierany przez zamawiającego przez okres trwania umowy </t>
  </si>
  <si>
    <t xml:space="preserve">Możliwość zamówienia każdej ilośći krojonej wędliny według potrzeby zamawiającego w cenie </t>
  </si>
  <si>
    <t>Dostawy codziennie od 6:00 do 8:00</t>
  </si>
  <si>
    <t>dostawa codziennie do godziny 6:30</t>
  </si>
  <si>
    <t xml:space="preserve">FORMULARZ ASORTYMENTOWO - CENOWY </t>
  </si>
  <si>
    <t>Zamawiający : Zespół Szkół w Prudniku</t>
  </si>
  <si>
    <t>VAT w %</t>
  </si>
  <si>
    <t>poniedziałek, środa , piątek</t>
  </si>
  <si>
    <t>Dostawa minimum dwa razy w tygodniu do godz. 14:30</t>
  </si>
  <si>
    <t>dostawa minimum 2 razy w tygodniu do godz. 14:30</t>
  </si>
  <si>
    <t>CZĘŚĆ IV - Mrożone warzywa, owoce, ryby, ryby wędzone - 2022</t>
  </si>
  <si>
    <t>CZĘŚĆ V - GARMAŻERKA I -pierogi, gołąbki,  naleśniki,- 2022</t>
  </si>
  <si>
    <t>144.</t>
  </si>
  <si>
    <t>145.</t>
  </si>
  <si>
    <t xml:space="preserve">JABŁKO PLASTRY SUSZONE Z SOKIEM OWOCOWYM LUB PRZECIEREM  MIX SMAKÓW </t>
  </si>
  <si>
    <t xml:space="preserve">JABŁKO KOSTKA Z SOKIEM OWOCOWYM LUB PRZECIERAM MIX SMAKÓW </t>
  </si>
  <si>
    <t>dostawa 2 razy w tygodniu do godz. 8:00</t>
  </si>
  <si>
    <t xml:space="preserve">CZĘŚĆ I - Pieczywo </t>
  </si>
  <si>
    <t xml:space="preserve">CZĘŚĆ II - Nabiał (mleko i jego przetwory) </t>
  </si>
  <si>
    <t xml:space="preserve">CZĘŚĆ III -Warzywa i owoce świeże (sezonowe) </t>
  </si>
  <si>
    <t>CZĘŚĆ VI - Mięso i wędliny - 2022</t>
  </si>
  <si>
    <t>CZĘŚĆ VII - Artykuły sypkie, przyprawy, „słoiki”, soki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</si>
</sst>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0"/>
      <name val="Arial"/>
      <family val="2"/>
    </font>
    <font>
      <sz val="11"/>
      <color theme="1"/>
      <name val="Calibri"/>
      <family val="2"/>
    </font>
    <font>
      <b/>
      <sz val="12"/>
      <color theme="1"/>
      <name val="Times New Roman"/>
      <family val="1"/>
    </font>
    <font>
      <b/>
      <sz val="9"/>
      <color theme="1"/>
      <name val="Times New Roman"/>
      <family val="1"/>
    </font>
    <font>
      <b/>
      <sz val="8"/>
      <color theme="1"/>
      <name val="Times New Roman"/>
      <family val="1"/>
    </font>
    <font>
      <b/>
      <sz val="14"/>
      <color theme="1"/>
      <name val="Times New Roman"/>
      <family val="1"/>
    </font>
    <font>
      <b/>
      <sz val="11"/>
      <color theme="1"/>
      <name val="Times New Roman"/>
      <family val="1"/>
    </font>
    <font>
      <sz val="9"/>
      <color theme="1"/>
      <name val="Calibri"/>
      <family val="2"/>
      <scheme val="minor"/>
    </font>
    <font>
      <sz val="8"/>
      <color theme="1"/>
      <name val="Times New Roman"/>
      <family val="1"/>
    </font>
    <font>
      <sz val="11"/>
      <color theme="1"/>
      <name val="Times New Roman"/>
      <family val="1"/>
    </font>
    <font>
      <sz val="9"/>
      <color theme="1"/>
      <name val="Times New Roman"/>
      <family val="1"/>
    </font>
    <font>
      <sz val="11"/>
      <name val="Times New Roman"/>
      <family val="1"/>
    </font>
    <font>
      <sz val="6"/>
      <color theme="1"/>
      <name val="Times New Roman"/>
      <family val="1"/>
    </font>
    <font>
      <sz val="10"/>
      <color theme="1"/>
      <name val="Times New Roman"/>
      <family val="1"/>
    </font>
    <font>
      <sz val="8"/>
      <color rgb="FF000000"/>
      <name val="Times New Roman"/>
      <family val="1"/>
    </font>
    <font>
      <b/>
      <sz val="10"/>
      <name val="Times New Roman"/>
      <family val="1"/>
    </font>
    <font>
      <b/>
      <sz val="8"/>
      <color rgb="FF000000"/>
      <name val="Times New Roman"/>
      <family val="1"/>
    </font>
    <font>
      <sz val="11"/>
      <color theme="1"/>
      <name val="Czcionka tekstu podstawowego"/>
      <family val="2"/>
    </font>
    <font>
      <sz val="9"/>
      <name val="Times New Roman"/>
      <family val="1"/>
    </font>
    <font>
      <sz val="8"/>
      <name val="Times New Roman"/>
      <family val="1"/>
    </font>
    <font>
      <sz val="10"/>
      <name val="Times New Roman"/>
      <family val="1"/>
    </font>
    <font>
      <sz val="11"/>
      <color rgb="FF000000"/>
      <name val="Calibri"/>
      <family val="2"/>
    </font>
    <font>
      <sz val="10"/>
      <color rgb="FF000000"/>
      <name val="Calibri"/>
      <family val="2"/>
    </font>
    <font>
      <sz val="11"/>
      <color rgb="FF000000"/>
      <name val="Times New Roman"/>
      <family val="1"/>
    </font>
    <font>
      <sz val="9"/>
      <color rgb="FF000000"/>
      <name val="Times New Roman"/>
      <family val="1"/>
    </font>
    <font>
      <sz val="10"/>
      <color rgb="FF000000"/>
      <name val="Times New Roman"/>
      <family val="1"/>
    </font>
    <font>
      <i/>
      <sz val="8"/>
      <color rgb="FF000000"/>
      <name val="Times New Roman"/>
      <family val="1"/>
    </font>
    <font>
      <sz val="11"/>
      <color rgb="FFFF0000"/>
      <name val="Calibri"/>
      <family val="2"/>
    </font>
    <font>
      <sz val="12"/>
      <color theme="1"/>
      <name val="Calibri"/>
      <family val="2"/>
    </font>
    <font>
      <sz val="12"/>
      <color theme="1"/>
      <name val="Times New Roman"/>
      <family val="1"/>
    </font>
    <font>
      <sz val="12"/>
      <color theme="1"/>
      <name val="Liberation Sans"/>
      <family val="2"/>
    </font>
    <font>
      <sz val="12"/>
      <color theme="1"/>
      <name val="Calibri"/>
      <family val="2"/>
      <scheme val="minor"/>
    </font>
    <font>
      <sz val="8"/>
      <name val="Calibri"/>
      <family val="2"/>
      <scheme val="minor"/>
    </font>
    <font>
      <sz val="9"/>
      <color rgb="FF000000"/>
      <name val="Calibri"/>
      <family val="2"/>
    </font>
    <font>
      <sz val="14"/>
      <color theme="1"/>
      <name val="Times New Roman"/>
      <family val="1"/>
    </font>
    <font>
      <b/>
      <sz val="16"/>
      <color theme="1"/>
      <name val="Calibri"/>
      <family val="2"/>
      <scheme val="minor"/>
    </font>
    <font>
      <b/>
      <sz val="16"/>
      <color theme="1"/>
      <name val="Times New Roman"/>
      <family val="1"/>
    </font>
    <font>
      <b/>
      <sz val="11"/>
      <color rgb="FFFF0000"/>
      <name val="Times New Roman"/>
      <family val="1"/>
    </font>
    <font>
      <b/>
      <sz val="12"/>
      <color rgb="FFFF0000"/>
      <name val="Times New Roman"/>
      <family val="1"/>
    </font>
    <font>
      <b/>
      <sz val="11"/>
      <name val="Times New Roman"/>
      <family val="1"/>
    </font>
    <font>
      <sz val="14"/>
      <color rgb="FFFF0000"/>
      <name val="Times New Roman"/>
      <family val="1"/>
    </font>
    <font>
      <sz val="14"/>
      <name val="Times New Roman"/>
      <family val="1"/>
    </font>
    <font>
      <b/>
      <sz val="14"/>
      <name val="Times New Roman"/>
      <family val="1"/>
    </font>
    <font>
      <b/>
      <sz val="14"/>
      <color rgb="FFFF0000"/>
      <name val="Times New Roman"/>
      <family val="1"/>
    </font>
    <font>
      <b/>
      <sz val="12"/>
      <name val="Times New Roman"/>
      <family val="1"/>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border>
    <border>
      <left/>
      <right style="thin"/>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0" fillId="0" borderId="0">
      <alignment/>
      <protection/>
    </xf>
    <xf numFmtId="0" fontId="18"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44">
    <xf numFmtId="0" fontId="0" fillId="0" borderId="0" xfId="0"/>
    <xf numFmtId="0" fontId="3" fillId="0" borderId="0" xfId="21" applyFont="1">
      <alignment/>
      <protection/>
    </xf>
    <xf numFmtId="0" fontId="4" fillId="0" borderId="0" xfId="21" applyFont="1" applyAlignment="1">
      <alignment wrapText="1"/>
      <protection/>
    </xf>
    <xf numFmtId="0" fontId="5" fillId="0" borderId="0" xfId="21" applyFont="1">
      <alignment/>
      <protection/>
    </xf>
    <xf numFmtId="0" fontId="0" fillId="0" borderId="0" xfId="21">
      <alignment/>
      <protection/>
    </xf>
    <xf numFmtId="0" fontId="6" fillId="0" borderId="0" xfId="21" applyFont="1">
      <alignment/>
      <protection/>
    </xf>
    <xf numFmtId="0" fontId="7" fillId="0" borderId="0" xfId="21" applyFont="1" applyAlignment="1">
      <alignment horizontal="center" vertical="center"/>
      <protection/>
    </xf>
    <xf numFmtId="0" fontId="8" fillId="0" borderId="0" xfId="21" applyFont="1" applyAlignment="1">
      <alignment wrapText="1"/>
      <protection/>
    </xf>
    <xf numFmtId="0" fontId="9" fillId="0" borderId="0" xfId="21" applyFont="1">
      <alignment/>
      <protection/>
    </xf>
    <xf numFmtId="0" fontId="10" fillId="0" borderId="1" xfId="21" applyFont="1" applyBorder="1" applyAlignment="1">
      <alignment horizontal="center" vertical="center"/>
      <protection/>
    </xf>
    <xf numFmtId="0" fontId="9" fillId="0" borderId="1" xfId="21" applyFont="1" applyBorder="1" applyAlignment="1">
      <alignment vertical="center"/>
      <protection/>
    </xf>
    <xf numFmtId="0" fontId="10"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4" fillId="0" borderId="1" xfId="21" applyFont="1" applyBorder="1" applyAlignment="1">
      <alignment horizontal="center" vertical="center"/>
      <protection/>
    </xf>
    <xf numFmtId="2" fontId="14" fillId="0" borderId="1" xfId="21" applyNumberFormat="1" applyFont="1" applyBorder="1" applyAlignment="1">
      <alignment horizontal="right" vertical="center"/>
      <protection/>
    </xf>
    <xf numFmtId="2" fontId="14" fillId="0" borderId="1" xfId="21" applyNumberFormat="1" applyFont="1" applyBorder="1" applyAlignment="1">
      <alignment vertical="center"/>
      <protection/>
    </xf>
    <xf numFmtId="0" fontId="15" fillId="2" borderId="1" xfId="21" applyFont="1" applyFill="1" applyBorder="1" applyAlignment="1">
      <alignment horizontal="right" vertical="center"/>
      <protection/>
    </xf>
    <xf numFmtId="2" fontId="14" fillId="2" borderId="1" xfId="21" applyNumberFormat="1" applyFont="1" applyFill="1" applyBorder="1" applyAlignment="1">
      <alignment horizontal="right" vertical="center"/>
      <protection/>
    </xf>
    <xf numFmtId="0" fontId="13" fillId="2" borderId="1" xfId="21" applyFont="1" applyFill="1" applyBorder="1" applyAlignment="1">
      <alignment horizontal="center" vertical="center"/>
      <protection/>
    </xf>
    <xf numFmtId="0" fontId="0" fillId="2" borderId="0" xfId="21" applyFill="1">
      <alignment/>
      <protection/>
    </xf>
    <xf numFmtId="0" fontId="9" fillId="2" borderId="0" xfId="21" applyFont="1" applyFill="1" applyAlignment="1">
      <alignment wrapText="1"/>
      <protection/>
    </xf>
    <xf numFmtId="0" fontId="15" fillId="2" borderId="1" xfId="21" applyFont="1" applyFill="1" applyBorder="1" applyAlignment="1">
      <alignment horizontal="right" vertical="center" wrapText="1"/>
      <protection/>
    </xf>
    <xf numFmtId="2" fontId="9" fillId="2" borderId="1" xfId="21" applyNumberFormat="1" applyFont="1" applyFill="1" applyBorder="1" applyAlignment="1">
      <alignment horizontal="right" vertical="center" wrapText="1"/>
      <protection/>
    </xf>
    <xf numFmtId="0" fontId="20" fillId="0" borderId="1" xfId="21" applyFont="1" applyBorder="1" applyAlignment="1">
      <alignment vertical="center" wrapText="1"/>
      <protection/>
    </xf>
    <xf numFmtId="0" fontId="14" fillId="0" borderId="2" xfId="21" applyFont="1" applyBorder="1" applyAlignment="1">
      <alignment horizontal="center" vertical="center"/>
      <protection/>
    </xf>
    <xf numFmtId="2" fontId="14" fillId="0" borderId="0" xfId="21" applyNumberFormat="1" applyFont="1" applyAlignment="1">
      <alignment horizontal="right" vertical="center"/>
      <protection/>
    </xf>
    <xf numFmtId="2" fontId="14" fillId="0" borderId="0" xfId="21" applyNumberFormat="1" applyFont="1" applyAlignment="1">
      <alignment horizontal="right"/>
      <protection/>
    </xf>
    <xf numFmtId="0" fontId="7" fillId="0" borderId="0" xfId="21" applyFont="1">
      <alignment/>
      <protection/>
    </xf>
    <xf numFmtId="0" fontId="14" fillId="0" borderId="1" xfId="21" applyFont="1" applyBorder="1" applyAlignment="1">
      <alignment vertical="center"/>
      <protection/>
    </xf>
    <xf numFmtId="0" fontId="14" fillId="0" borderId="1" xfId="21" applyFont="1" applyBorder="1" applyAlignment="1">
      <alignment horizontal="center" vertical="center" wrapText="1"/>
      <protection/>
    </xf>
    <xf numFmtId="0" fontId="22" fillId="0" borderId="1" xfId="21" applyFont="1" applyBorder="1" applyAlignment="1">
      <alignment vertical="center"/>
      <protection/>
    </xf>
    <xf numFmtId="0" fontId="22" fillId="0" borderId="1" xfId="21" applyFont="1" applyBorder="1" applyAlignment="1">
      <alignment vertical="center" wrapText="1"/>
      <protection/>
    </xf>
    <xf numFmtId="0" fontId="22" fillId="0" borderId="1" xfId="21" applyFont="1" applyBorder="1" applyAlignment="1">
      <alignment horizontal="center" vertical="center" wrapText="1"/>
      <protection/>
    </xf>
    <xf numFmtId="0" fontId="22" fillId="0" borderId="1" xfId="21" applyFont="1" applyBorder="1" applyAlignment="1">
      <alignment horizontal="center" vertical="center"/>
      <protection/>
    </xf>
    <xf numFmtId="2" fontId="22" fillId="0" borderId="1" xfId="21" applyNumberFormat="1" applyFont="1" applyBorder="1" applyAlignment="1">
      <alignment horizontal="center" vertical="center"/>
      <protection/>
    </xf>
    <xf numFmtId="0" fontId="23" fillId="0" borderId="1" xfId="21" applyFont="1" applyBorder="1" applyAlignment="1">
      <alignment vertical="center" wrapText="1"/>
      <protection/>
    </xf>
    <xf numFmtId="0" fontId="13" fillId="0" borderId="0" xfId="21" applyFont="1" applyAlignment="1">
      <alignment horizontal="center" vertical="center"/>
      <protection/>
    </xf>
    <xf numFmtId="0" fontId="22" fillId="0" borderId="0" xfId="21" applyFont="1" applyAlignment="1">
      <alignment vertical="center"/>
      <protection/>
    </xf>
    <xf numFmtId="0" fontId="22" fillId="0" borderId="0" xfId="21" applyFont="1" applyAlignment="1">
      <alignment horizontal="right" vertical="center"/>
      <protection/>
    </xf>
    <xf numFmtId="0" fontId="10" fillId="0" borderId="0" xfId="21" applyFont="1">
      <alignment/>
      <protection/>
    </xf>
    <xf numFmtId="0" fontId="10" fillId="0" borderId="1" xfId="21" applyFont="1" applyBorder="1" applyAlignment="1">
      <alignment vertical="center"/>
      <protection/>
    </xf>
    <xf numFmtId="0" fontId="13" fillId="0" borderId="2" xfId="21" applyFont="1" applyBorder="1" applyAlignment="1">
      <alignment horizontal="center" vertical="center"/>
      <protection/>
    </xf>
    <xf numFmtId="0" fontId="24" fillId="0" borderId="1" xfId="21" applyFont="1" applyBorder="1" applyAlignment="1">
      <alignment vertical="center" wrapText="1"/>
      <protection/>
    </xf>
    <xf numFmtId="0" fontId="25" fillId="0" borderId="1" xfId="21" applyFont="1" applyBorder="1" applyAlignment="1">
      <alignment vertical="center"/>
      <protection/>
    </xf>
    <xf numFmtId="0" fontId="25" fillId="0" borderId="1" xfId="21" applyFont="1" applyBorder="1" applyAlignment="1">
      <alignment horizontal="right" vertical="center"/>
      <protection/>
    </xf>
    <xf numFmtId="9" fontId="25" fillId="0" borderId="1" xfId="23" applyFont="1" applyBorder="1" applyAlignment="1">
      <alignment vertical="center" wrapText="1"/>
    </xf>
    <xf numFmtId="2" fontId="25" fillId="0" borderId="1" xfId="23" applyNumberFormat="1" applyFont="1" applyBorder="1" applyAlignment="1">
      <alignment vertical="center" wrapText="1"/>
    </xf>
    <xf numFmtId="0" fontId="14" fillId="0" borderId="1" xfId="21" applyFont="1" applyBorder="1" applyAlignment="1">
      <alignment vertical="center" wrapText="1"/>
      <protection/>
    </xf>
    <xf numFmtId="0" fontId="0" fillId="0" borderId="3" xfId="21" applyBorder="1">
      <alignment/>
      <protection/>
    </xf>
    <xf numFmtId="0" fontId="22" fillId="3" borderId="1" xfId="21" applyFont="1" applyFill="1" applyBorder="1" applyAlignment="1">
      <alignment vertical="center" wrapText="1"/>
      <protection/>
    </xf>
    <xf numFmtId="0" fontId="22" fillId="3" borderId="1" xfId="21" applyFont="1" applyFill="1" applyBorder="1" applyAlignment="1">
      <alignment vertical="center"/>
      <protection/>
    </xf>
    <xf numFmtId="0" fontId="22" fillId="3" borderId="1" xfId="21" applyFont="1" applyFill="1" applyBorder="1" applyAlignment="1">
      <alignment horizontal="center" vertical="center"/>
      <protection/>
    </xf>
    <xf numFmtId="0" fontId="2" fillId="3" borderId="1" xfId="21" applyFont="1" applyFill="1" applyBorder="1" applyAlignment="1">
      <alignment vertical="center" wrapText="1"/>
      <protection/>
    </xf>
    <xf numFmtId="0" fontId="23" fillId="3" borderId="1" xfId="21" applyFont="1" applyFill="1" applyBorder="1" applyAlignment="1">
      <alignment vertical="center"/>
      <protection/>
    </xf>
    <xf numFmtId="0" fontId="23" fillId="3" borderId="1" xfId="21" applyFont="1" applyFill="1" applyBorder="1" applyAlignment="1">
      <alignment vertical="center" wrapText="1"/>
      <protection/>
    </xf>
    <xf numFmtId="0" fontId="26" fillId="3" borderId="1" xfId="21" applyFont="1" applyFill="1" applyBorder="1" applyAlignment="1">
      <alignment vertical="center"/>
      <protection/>
    </xf>
    <xf numFmtId="0" fontId="26" fillId="3" borderId="1" xfId="21" applyFont="1" applyFill="1" applyBorder="1" applyAlignment="1">
      <alignment vertical="center" wrapText="1"/>
      <protection/>
    </xf>
    <xf numFmtId="0" fontId="11" fillId="0" borderId="4" xfId="21" applyFont="1" applyBorder="1" applyAlignment="1">
      <alignment vertical="center" wrapText="1"/>
      <protection/>
    </xf>
    <xf numFmtId="0" fontId="10" fillId="0" borderId="5" xfId="21" applyFont="1" applyBorder="1" applyAlignment="1">
      <alignment horizontal="center" vertical="center" wrapText="1"/>
      <protection/>
    </xf>
    <xf numFmtId="0" fontId="10" fillId="2" borderId="1" xfId="21" applyFont="1" applyFill="1" applyBorder="1" applyAlignment="1">
      <alignment horizontal="center" vertical="center" wrapText="1"/>
      <protection/>
    </xf>
    <xf numFmtId="0" fontId="11" fillId="0" borderId="4" xfId="21" applyFont="1" applyBorder="1" applyAlignment="1">
      <alignment horizontal="center" vertical="center" wrapText="1"/>
      <protection/>
    </xf>
    <xf numFmtId="0" fontId="13" fillId="0" borderId="5" xfId="21" applyFont="1" applyBorder="1" applyAlignment="1">
      <alignment horizontal="center" vertical="center"/>
      <protection/>
    </xf>
    <xf numFmtId="0" fontId="11" fillId="0" borderId="4" xfId="21" applyFont="1" applyBorder="1" applyAlignment="1">
      <alignment horizontal="left" vertical="center" wrapText="1"/>
      <protection/>
    </xf>
    <xf numFmtId="0" fontId="15" fillId="0" borderId="1" xfId="21" applyFont="1" applyBorder="1" applyAlignment="1">
      <alignment vertical="center" wrapText="1"/>
      <protection/>
    </xf>
    <xf numFmtId="0" fontId="9" fillId="0" borderId="5" xfId="21" applyFont="1" applyBorder="1" applyAlignment="1">
      <alignment horizontal="right" vertical="center"/>
      <protection/>
    </xf>
    <xf numFmtId="0" fontId="9" fillId="0" borderId="1" xfId="21" applyFont="1" applyBorder="1" applyAlignment="1">
      <alignment horizontal="right" vertical="center"/>
      <protection/>
    </xf>
    <xf numFmtId="9" fontId="14" fillId="0" borderId="1" xfId="23" applyFont="1" applyBorder="1" applyAlignment="1">
      <alignment horizontal="center" vertical="center"/>
    </xf>
    <xf numFmtId="0" fontId="9" fillId="2" borderId="5" xfId="21" applyFont="1" applyFill="1" applyBorder="1" applyAlignment="1">
      <alignment horizontal="right" vertical="center"/>
      <protection/>
    </xf>
    <xf numFmtId="0" fontId="11" fillId="2" borderId="4" xfId="21" applyFont="1" applyFill="1" applyBorder="1" applyAlignment="1">
      <alignment horizontal="left" vertical="center" wrapText="1"/>
      <protection/>
    </xf>
    <xf numFmtId="0" fontId="15" fillId="3" borderId="1" xfId="21" applyFont="1" applyFill="1" applyBorder="1" applyAlignment="1">
      <alignment vertical="center" wrapText="1"/>
      <protection/>
    </xf>
    <xf numFmtId="0" fontId="9" fillId="2" borderId="1" xfId="21" applyFont="1" applyFill="1" applyBorder="1" applyAlignment="1">
      <alignment horizontal="right" vertical="center"/>
      <protection/>
    </xf>
    <xf numFmtId="9" fontId="14" fillId="2" borderId="1" xfId="23" applyFont="1" applyFill="1" applyBorder="1" applyAlignment="1">
      <alignment horizontal="center" vertical="center"/>
    </xf>
    <xf numFmtId="0" fontId="9" fillId="2" borderId="5" xfId="21" applyFont="1" applyFill="1" applyBorder="1" applyAlignment="1">
      <alignment horizontal="right" vertical="center" wrapText="1"/>
      <protection/>
    </xf>
    <xf numFmtId="0" fontId="9" fillId="2" borderId="1" xfId="21" applyFont="1" applyFill="1" applyBorder="1" applyAlignment="1">
      <alignment horizontal="right" vertical="center" wrapText="1"/>
      <protection/>
    </xf>
    <xf numFmtId="9" fontId="9" fillId="2" borderId="1" xfId="23" applyFont="1" applyFill="1" applyBorder="1" applyAlignment="1">
      <alignment horizontal="center" vertical="center" wrapText="1"/>
    </xf>
    <xf numFmtId="0" fontId="15" fillId="0" borderId="1" xfId="21" applyFont="1" applyBorder="1" applyAlignment="1">
      <alignment vertical="center"/>
      <protection/>
    </xf>
    <xf numFmtId="0" fontId="17" fillId="0" borderId="1" xfId="21" applyFont="1" applyBorder="1" applyAlignment="1">
      <alignment vertical="center" wrapText="1"/>
      <protection/>
    </xf>
    <xf numFmtId="0" fontId="9" fillId="0" borderId="5" xfId="21" applyFont="1" applyBorder="1" applyAlignment="1">
      <alignment horizontal="right" vertical="center" wrapText="1"/>
      <protection/>
    </xf>
    <xf numFmtId="0" fontId="15" fillId="0" borderId="1" xfId="21" applyFont="1" applyBorder="1" applyAlignment="1">
      <alignment wrapText="1"/>
      <protection/>
    </xf>
    <xf numFmtId="9" fontId="14" fillId="0" borderId="1" xfId="20" applyFont="1" applyBorder="1" applyAlignment="1">
      <alignment horizontal="center" vertical="center"/>
    </xf>
    <xf numFmtId="2" fontId="14" fillId="0" borderId="1" xfId="21" applyNumberFormat="1" applyFont="1" applyBorder="1" applyAlignment="1">
      <alignment horizontal="center" vertical="center"/>
      <protection/>
    </xf>
    <xf numFmtId="0" fontId="0" fillId="0" borderId="0" xfId="24">
      <alignment/>
      <protection/>
    </xf>
    <xf numFmtId="2" fontId="14" fillId="0" borderId="1" xfId="24" applyNumberFormat="1" applyFont="1" applyBorder="1" applyAlignment="1">
      <alignment vertical="center"/>
      <protection/>
    </xf>
    <xf numFmtId="2" fontId="14" fillId="0" borderId="1" xfId="24" applyNumberFormat="1" applyFont="1" applyBorder="1" applyAlignment="1">
      <alignment horizontal="right" vertical="center"/>
      <protection/>
    </xf>
    <xf numFmtId="0" fontId="22" fillId="0" borderId="1" xfId="24" applyFont="1" applyBorder="1" applyAlignment="1">
      <alignment horizontal="right" vertical="center"/>
      <protection/>
    </xf>
    <xf numFmtId="0" fontId="22" fillId="0" borderId="1" xfId="24" applyFont="1" applyBorder="1" applyAlignment="1">
      <alignment vertical="center"/>
      <protection/>
    </xf>
    <xf numFmtId="0" fontId="13" fillId="0" borderId="1" xfId="24" applyFont="1" applyBorder="1" applyAlignment="1">
      <alignment horizontal="center" vertical="center"/>
      <protection/>
    </xf>
    <xf numFmtId="0" fontId="14" fillId="0" borderId="1" xfId="24" applyFont="1" applyBorder="1" applyAlignment="1">
      <alignment horizontal="center" vertical="center"/>
      <protection/>
    </xf>
    <xf numFmtId="0" fontId="7" fillId="2" borderId="1" xfId="24" applyFont="1" applyFill="1" applyBorder="1" applyAlignment="1">
      <alignment vertical="center" wrapText="1"/>
      <protection/>
    </xf>
    <xf numFmtId="0" fontId="10" fillId="2" borderId="1" xfId="24" applyFont="1" applyFill="1" applyBorder="1" applyAlignment="1">
      <alignment vertical="center" wrapText="1"/>
      <protection/>
    </xf>
    <xf numFmtId="0" fontId="24" fillId="2" borderId="1" xfId="24" applyFont="1" applyFill="1" applyBorder="1" applyAlignment="1">
      <alignment vertical="center" wrapText="1"/>
      <protection/>
    </xf>
    <xf numFmtId="0" fontId="14" fillId="0" borderId="1" xfId="24" applyFont="1" applyBorder="1" applyAlignment="1">
      <alignment horizontal="center" vertical="center" wrapText="1"/>
      <protection/>
    </xf>
    <xf numFmtId="0" fontId="7" fillId="2" borderId="3" xfId="24" applyFont="1" applyFill="1" applyBorder="1" applyAlignment="1">
      <alignment vertical="center" wrapText="1"/>
      <protection/>
    </xf>
    <xf numFmtId="0" fontId="28" fillId="0" borderId="1" xfId="24" applyFont="1" applyBorder="1" applyAlignment="1">
      <alignment vertical="center"/>
      <protection/>
    </xf>
    <xf numFmtId="0" fontId="13" fillId="0" borderId="2" xfId="24" applyFont="1" applyBorder="1" applyAlignment="1">
      <alignment horizontal="center" vertical="center"/>
      <protection/>
    </xf>
    <xf numFmtId="0" fontId="7" fillId="0" borderId="0" xfId="24" applyFont="1" applyAlignment="1">
      <alignment horizontal="center" vertical="center"/>
      <protection/>
    </xf>
    <xf numFmtId="0" fontId="6" fillId="0" borderId="0" xfId="24" applyFont="1">
      <alignment/>
      <protection/>
    </xf>
    <xf numFmtId="0" fontId="3" fillId="0" borderId="0" xfId="24" applyFont="1">
      <alignment/>
      <protection/>
    </xf>
    <xf numFmtId="0" fontId="10" fillId="0" borderId="1" xfId="24" applyFont="1" applyBorder="1" applyAlignment="1">
      <alignment vertical="center" wrapText="1"/>
      <protection/>
    </xf>
    <xf numFmtId="0" fontId="24" fillId="0" borderId="1" xfId="24" applyFont="1" applyBorder="1" applyAlignment="1">
      <alignment vertical="center" wrapText="1"/>
      <protection/>
    </xf>
    <xf numFmtId="0" fontId="29" fillId="0" borderId="6" xfId="0" applyFont="1" applyBorder="1" applyAlignment="1">
      <alignment horizontal="left" vertical="center" wrapText="1"/>
    </xf>
    <xf numFmtId="0" fontId="30" fillId="0" borderId="6" xfId="0" applyFont="1" applyBorder="1" applyAlignment="1">
      <alignment horizontal="left" vertical="center" wrapText="1"/>
    </xf>
    <xf numFmtId="0" fontId="10" fillId="0" borderId="1" xfId="24" applyFont="1" applyBorder="1" applyAlignment="1">
      <alignment vertical="center"/>
      <protection/>
    </xf>
    <xf numFmtId="0" fontId="10" fillId="0" borderId="6" xfId="0" applyFont="1" applyBorder="1" applyAlignment="1">
      <alignment horizontal="left" vertical="center" wrapText="1"/>
    </xf>
    <xf numFmtId="0" fontId="7" fillId="0" borderId="0" xfId="24" applyFont="1" applyAlignment="1">
      <alignment horizontal="left"/>
      <protection/>
    </xf>
    <xf numFmtId="0" fontId="10" fillId="0" borderId="0" xfId="24" applyFont="1" applyAlignment="1">
      <alignment horizontal="left"/>
      <protection/>
    </xf>
    <xf numFmtId="0" fontId="10" fillId="0" borderId="1" xfId="24" applyFont="1" applyBorder="1" applyAlignment="1">
      <alignment horizontal="left" vertical="center"/>
      <protection/>
    </xf>
    <xf numFmtId="0" fontId="10" fillId="0" borderId="2" xfId="24" applyFont="1" applyBorder="1" applyAlignment="1">
      <alignment horizontal="left" vertical="center"/>
      <protection/>
    </xf>
    <xf numFmtId="0" fontId="24" fillId="0" borderId="1" xfId="24" applyFont="1" applyBorder="1" applyAlignment="1">
      <alignment horizontal="left" vertical="center" wrapText="1"/>
      <protection/>
    </xf>
    <xf numFmtId="0" fontId="10" fillId="0" borderId="0" xfId="24" applyFont="1" applyAlignment="1">
      <alignment/>
      <protection/>
    </xf>
    <xf numFmtId="0" fontId="10" fillId="0" borderId="2" xfId="24" applyFont="1" applyBorder="1" applyAlignment="1">
      <alignment vertical="center"/>
      <protection/>
    </xf>
    <xf numFmtId="0" fontId="10" fillId="0" borderId="3" xfId="24" applyFont="1" applyBorder="1" applyAlignment="1">
      <alignment vertical="center" wrapText="1"/>
      <protection/>
    </xf>
    <xf numFmtId="0" fontId="12" fillId="0" borderId="1" xfId="24" applyFont="1" applyBorder="1" applyAlignment="1">
      <alignment vertical="center" wrapText="1"/>
      <protection/>
    </xf>
    <xf numFmtId="0" fontId="10" fillId="0" borderId="6" xfId="0" applyFont="1" applyBorder="1" applyAlignment="1">
      <alignment vertical="center" wrapText="1"/>
    </xf>
    <xf numFmtId="0" fontId="0" fillId="0" borderId="0" xfId="24" applyAlignment="1">
      <alignment horizontal="left"/>
      <protection/>
    </xf>
    <xf numFmtId="0" fontId="32" fillId="0" borderId="0" xfId="24" applyFont="1">
      <alignment/>
      <protection/>
    </xf>
    <xf numFmtId="0" fontId="30" fillId="0" borderId="1" xfId="24" applyFont="1" applyBorder="1" applyAlignment="1">
      <alignment horizontal="center" vertical="center"/>
      <protection/>
    </xf>
    <xf numFmtId="0" fontId="30" fillId="0" borderId="2" xfId="24" applyFont="1" applyBorder="1" applyAlignment="1">
      <alignment horizontal="center" vertical="center"/>
      <protection/>
    </xf>
    <xf numFmtId="0" fontId="14" fillId="0" borderId="1" xfId="24" applyFont="1" applyBorder="1" applyAlignment="1">
      <alignment horizontal="left" vertical="center" wrapText="1"/>
      <protection/>
    </xf>
    <xf numFmtId="0" fontId="13" fillId="0" borderId="2" xfId="24" applyFont="1" applyBorder="1" applyAlignment="1">
      <alignment horizontal="left" vertical="center"/>
      <protection/>
    </xf>
    <xf numFmtId="0" fontId="22" fillId="0" borderId="1" xfId="24" applyFont="1" applyBorder="1" applyAlignment="1">
      <alignment horizontal="left" vertical="center"/>
      <protection/>
    </xf>
    <xf numFmtId="0" fontId="22" fillId="0" borderId="1" xfId="24" applyFont="1" applyBorder="1" applyAlignment="1">
      <alignment horizontal="left" vertical="center" wrapText="1"/>
      <protection/>
    </xf>
    <xf numFmtId="0" fontId="34" fillId="0" borderId="1" xfId="24" applyFont="1" applyBorder="1" applyAlignment="1">
      <alignment horizontal="left" vertical="center" wrapText="1"/>
      <protection/>
    </xf>
    <xf numFmtId="0" fontId="10" fillId="0" borderId="0" xfId="21" applyFont="1" applyAlignment="1">
      <alignment horizontal="center" vertical="center"/>
      <protection/>
    </xf>
    <xf numFmtId="0" fontId="10" fillId="0" borderId="6" xfId="21" applyFont="1" applyBorder="1" applyAlignment="1">
      <alignment horizontal="left" vertical="center" wrapText="1"/>
      <protection/>
    </xf>
    <xf numFmtId="0" fontId="24" fillId="0" borderId="0" xfId="21" applyFont="1" applyAlignment="1">
      <alignment vertical="center"/>
      <protection/>
    </xf>
    <xf numFmtId="2" fontId="16" fillId="0" borderId="5" xfId="24" applyNumberFormat="1" applyFont="1" applyBorder="1" applyAlignment="1">
      <alignment horizontal="right" vertical="center"/>
      <protection/>
    </xf>
    <xf numFmtId="0" fontId="24" fillId="0" borderId="0" xfId="24" applyFont="1" applyBorder="1" applyAlignment="1">
      <alignment horizontal="left" vertical="center" wrapText="1"/>
      <protection/>
    </xf>
    <xf numFmtId="0" fontId="10" fillId="0" borderId="1" xfId="0" applyFont="1" applyBorder="1" applyAlignment="1">
      <alignment horizontal="left" vertical="center" wrapText="1"/>
    </xf>
    <xf numFmtId="0" fontId="24" fillId="0" borderId="6" xfId="24" applyFont="1" applyBorder="1" applyAlignment="1">
      <alignment horizontal="left" vertical="center" wrapText="1"/>
      <protection/>
    </xf>
    <xf numFmtId="0" fontId="30" fillId="0" borderId="1" xfId="0" applyFont="1" applyBorder="1" applyAlignment="1">
      <alignment horizontal="left" vertical="center" wrapText="1"/>
    </xf>
    <xf numFmtId="0" fontId="29" fillId="0" borderId="1" xfId="0" applyFont="1" applyBorder="1" applyAlignment="1">
      <alignment horizontal="left" vertical="center" wrapText="1"/>
    </xf>
    <xf numFmtId="0" fontId="24" fillId="0" borderId="3" xfId="24" applyFont="1" applyBorder="1" applyAlignment="1">
      <alignment vertical="center" wrapText="1"/>
      <protection/>
    </xf>
    <xf numFmtId="0" fontId="10" fillId="0" borderId="1" xfId="0" applyFont="1" applyBorder="1" applyAlignment="1">
      <alignment vertical="center" wrapText="1"/>
    </xf>
    <xf numFmtId="0" fontId="10" fillId="0" borderId="6" xfId="24" applyFont="1" applyBorder="1" applyAlignment="1">
      <alignment vertical="center" wrapText="1"/>
      <protection/>
    </xf>
    <xf numFmtId="0" fontId="10" fillId="2" borderId="6" xfId="24" applyFont="1" applyFill="1" applyBorder="1" applyAlignment="1">
      <alignment vertical="center" wrapText="1"/>
      <protection/>
    </xf>
    <xf numFmtId="0" fontId="24" fillId="0" borderId="6" xfId="24" applyFont="1" applyBorder="1" applyAlignment="1">
      <alignment vertical="center" wrapText="1"/>
      <protection/>
    </xf>
    <xf numFmtId="0" fontId="24" fillId="2" borderId="6" xfId="24" applyFont="1" applyFill="1" applyBorder="1" applyAlignment="1">
      <alignment vertical="center" wrapText="1"/>
      <protection/>
    </xf>
    <xf numFmtId="0" fontId="0" fillId="0" borderId="0" xfId="24" applyAlignment="1">
      <alignment vertical="center"/>
      <protection/>
    </xf>
    <xf numFmtId="9" fontId="14" fillId="0" borderId="1" xfId="20" applyFont="1" applyBorder="1" applyAlignment="1">
      <alignment horizontal="right" vertical="center"/>
    </xf>
    <xf numFmtId="2" fontId="14" fillId="0" borderId="1" xfId="20" applyNumberFormat="1" applyFont="1" applyBorder="1" applyAlignment="1">
      <alignment horizontal="right" vertical="center"/>
    </xf>
    <xf numFmtId="2" fontId="25" fillId="0" borderId="1" xfId="21" applyNumberFormat="1" applyFont="1" applyBorder="1" applyAlignment="1">
      <alignment vertical="center"/>
      <protection/>
    </xf>
    <xf numFmtId="2" fontId="21" fillId="0" borderId="1" xfId="21" applyNumberFormat="1" applyFont="1" applyBorder="1" applyAlignment="1">
      <alignment horizontal="center" vertical="center"/>
      <protection/>
    </xf>
    <xf numFmtId="0" fontId="7" fillId="0" borderId="0" xfId="21" applyFont="1" applyAlignment="1">
      <alignment horizontal="center" vertical="center" wrapText="1"/>
      <protection/>
    </xf>
    <xf numFmtId="0" fontId="7" fillId="0" borderId="0" xfId="24" applyFont="1" applyAlignment="1">
      <alignment horizontal="center" vertical="center" wrapText="1"/>
      <protection/>
    </xf>
    <xf numFmtId="0" fontId="6" fillId="0" borderId="0" xfId="25" applyFont="1">
      <alignment/>
      <protection/>
    </xf>
    <xf numFmtId="0" fontId="0" fillId="0" borderId="0" xfId="25">
      <alignment/>
      <protection/>
    </xf>
    <xf numFmtId="0" fontId="0" fillId="0" borderId="0" xfId="21" applyAlignment="1">
      <alignment horizontal="center"/>
      <protection/>
    </xf>
    <xf numFmtId="0" fontId="0" fillId="0" borderId="0" xfId="21" applyFont="1" applyAlignment="1">
      <alignment horizontal="center"/>
      <protection/>
    </xf>
    <xf numFmtId="2" fontId="10" fillId="0" borderId="1" xfId="21" applyNumberFormat="1" applyFont="1" applyBorder="1" applyAlignment="1">
      <alignment horizontal="center"/>
      <protection/>
    </xf>
    <xf numFmtId="0" fontId="24" fillId="2" borderId="1" xfId="24" applyFont="1" applyFill="1" applyBorder="1" applyAlignment="1">
      <alignment horizontal="left" vertical="center" wrapText="1"/>
      <protection/>
    </xf>
    <xf numFmtId="0" fontId="22" fillId="2" borderId="1" xfId="24" applyFont="1" applyFill="1" applyBorder="1" applyAlignment="1">
      <alignment horizontal="left" vertical="center"/>
      <protection/>
    </xf>
    <xf numFmtId="0" fontId="22" fillId="2" borderId="1" xfId="24" applyFont="1" applyFill="1" applyBorder="1" applyAlignment="1">
      <alignment vertical="center"/>
      <protection/>
    </xf>
    <xf numFmtId="0" fontId="22" fillId="2" borderId="1" xfId="24" applyFont="1" applyFill="1" applyBorder="1" applyAlignment="1">
      <alignment horizontal="right" vertical="center"/>
      <protection/>
    </xf>
    <xf numFmtId="2" fontId="16" fillId="2" borderId="5" xfId="24" applyNumberFormat="1" applyFont="1" applyFill="1" applyBorder="1" applyAlignment="1">
      <alignment horizontal="right" vertical="center"/>
      <protection/>
    </xf>
    <xf numFmtId="2" fontId="14" fillId="2" borderId="1" xfId="24" applyNumberFormat="1" applyFont="1" applyFill="1" applyBorder="1" applyAlignment="1">
      <alignment horizontal="right" vertical="center"/>
      <protection/>
    </xf>
    <xf numFmtId="2" fontId="14" fillId="2" borderId="1" xfId="20" applyNumberFormat="1" applyFont="1" applyFill="1" applyBorder="1" applyAlignment="1">
      <alignment horizontal="right" vertical="center"/>
    </xf>
    <xf numFmtId="2" fontId="14" fillId="2" borderId="1" xfId="24" applyNumberFormat="1" applyFont="1" applyFill="1" applyBorder="1" applyAlignment="1">
      <alignment vertical="center"/>
      <protection/>
    </xf>
    <xf numFmtId="0" fontId="0" fillId="2" borderId="0" xfId="24" applyFill="1">
      <alignment/>
      <protection/>
    </xf>
    <xf numFmtId="0" fontId="10" fillId="0" borderId="1" xfId="21" applyFont="1" applyBorder="1" applyAlignment="1">
      <alignment wrapText="1"/>
      <protection/>
    </xf>
    <xf numFmtId="0" fontId="24" fillId="0" borderId="0" xfId="21" applyFont="1" applyBorder="1" applyAlignment="1">
      <alignment vertical="center" wrapText="1"/>
      <protection/>
    </xf>
    <xf numFmtId="0" fontId="0" fillId="0" borderId="0" xfId="21" applyFont="1">
      <alignment/>
      <protection/>
    </xf>
    <xf numFmtId="0" fontId="35" fillId="0" borderId="1" xfId="21" applyFont="1" applyBorder="1" applyAlignment="1">
      <alignment horizontal="center" vertical="center"/>
      <protection/>
    </xf>
    <xf numFmtId="2" fontId="21" fillId="0" borderId="1" xfId="21" applyNumberFormat="1" applyFont="1" applyBorder="1" applyAlignment="1">
      <alignment horizontal="right" vertical="center"/>
      <protection/>
    </xf>
    <xf numFmtId="2" fontId="21" fillId="2" borderId="1" xfId="21" applyNumberFormat="1" applyFont="1" applyFill="1" applyBorder="1" applyAlignment="1">
      <alignment horizontal="right" vertical="center"/>
      <protection/>
    </xf>
    <xf numFmtId="2" fontId="20" fillId="2" borderId="1" xfId="21" applyNumberFormat="1" applyFont="1" applyFill="1" applyBorder="1" applyAlignment="1">
      <alignment horizontal="right" vertical="center" wrapText="1"/>
      <protection/>
    </xf>
    <xf numFmtId="2" fontId="36" fillId="0" borderId="1" xfId="21" applyNumberFormat="1" applyFont="1" applyBorder="1">
      <alignment/>
      <protection/>
    </xf>
    <xf numFmtId="0" fontId="36" fillId="0" borderId="1" xfId="21" applyFont="1" applyBorder="1">
      <alignment/>
      <protection/>
    </xf>
    <xf numFmtId="0" fontId="36" fillId="0" borderId="1" xfId="21" applyFont="1" applyBorder="1" applyAlignment="1">
      <alignment horizontal="left"/>
      <protection/>
    </xf>
    <xf numFmtId="2" fontId="36" fillId="0" borderId="1" xfId="21" applyNumberFormat="1" applyFont="1" applyBorder="1" applyAlignment="1">
      <alignment horizontal="left"/>
      <protection/>
    </xf>
    <xf numFmtId="0" fontId="36" fillId="0" borderId="1" xfId="24" applyFont="1" applyBorder="1">
      <alignment/>
      <protection/>
    </xf>
    <xf numFmtId="2" fontId="36" fillId="0" borderId="1" xfId="24" applyNumberFormat="1" applyFont="1" applyBorder="1">
      <alignment/>
      <protection/>
    </xf>
    <xf numFmtId="9" fontId="37" fillId="0" borderId="1" xfId="20" applyFont="1" applyBorder="1" applyAlignment="1">
      <alignment horizontal="right" vertical="center"/>
    </xf>
    <xf numFmtId="0" fontId="36" fillId="0" borderId="1" xfId="24" applyFont="1" applyBorder="1" applyAlignment="1">
      <alignment vertical="center"/>
      <protection/>
    </xf>
    <xf numFmtId="2" fontId="36" fillId="0" borderId="1" xfId="24" applyNumberFormat="1" applyFont="1" applyBorder="1" applyAlignment="1">
      <alignment vertical="center"/>
      <protection/>
    </xf>
    <xf numFmtId="0" fontId="31" fillId="0" borderId="0" xfId="0" applyFont="1" applyAlignment="1">
      <alignment vertical="center" wrapText="1"/>
    </xf>
    <xf numFmtId="0" fontId="37" fillId="0" borderId="0" xfId="21" applyFont="1">
      <alignment/>
      <protection/>
    </xf>
    <xf numFmtId="0" fontId="26" fillId="3" borderId="1" xfId="21" applyFont="1" applyFill="1" applyBorder="1" applyAlignment="1">
      <alignment horizontal="center" vertical="center"/>
      <protection/>
    </xf>
    <xf numFmtId="0" fontId="38" fillId="0" borderId="0" xfId="21" applyFont="1">
      <alignment/>
      <protection/>
    </xf>
    <xf numFmtId="0" fontId="3" fillId="0" borderId="0" xfId="21" applyFont="1" applyAlignment="1">
      <alignment wrapText="1"/>
      <protection/>
    </xf>
    <xf numFmtId="0" fontId="39" fillId="0" borderId="0" xfId="21" applyFont="1">
      <alignment/>
      <protection/>
    </xf>
    <xf numFmtId="0" fontId="39" fillId="0" borderId="0" xfId="21" applyFont="1" applyAlignment="1">
      <alignment wrapText="1"/>
      <protection/>
    </xf>
    <xf numFmtId="0" fontId="40" fillId="0" borderId="0" xfId="21" applyFont="1">
      <alignment/>
      <protection/>
    </xf>
    <xf numFmtId="0" fontId="41" fillId="0" borderId="0" xfId="21" applyFont="1" applyAlignment="1">
      <alignment horizontal="left"/>
      <protection/>
    </xf>
    <xf numFmtId="0" fontId="42" fillId="0" borderId="0" xfId="21" applyFont="1" applyAlignment="1">
      <alignment horizontal="left"/>
      <protection/>
    </xf>
    <xf numFmtId="0" fontId="43" fillId="0" borderId="0" xfId="21" applyFont="1" applyAlignment="1">
      <alignment horizontal="left"/>
      <protection/>
    </xf>
    <xf numFmtId="0" fontId="44" fillId="0" borderId="0" xfId="21" applyFont="1" applyAlignment="1">
      <alignment horizontal="left"/>
      <protection/>
    </xf>
    <xf numFmtId="0" fontId="45" fillId="0" borderId="0" xfId="21" applyFont="1" applyAlignment="1">
      <alignment horizontal="left"/>
      <protection/>
    </xf>
    <xf numFmtId="0" fontId="39" fillId="0" borderId="0" xfId="21" applyFont="1" applyAlignment="1">
      <alignment horizontal="left"/>
      <protection/>
    </xf>
    <xf numFmtId="0" fontId="3" fillId="0" borderId="0" xfId="21" applyFont="1" applyAlignment="1">
      <alignment horizontal="left"/>
      <protection/>
    </xf>
    <xf numFmtId="0" fontId="6" fillId="0" borderId="0" xfId="26" applyFont="1">
      <alignment/>
      <protection/>
    </xf>
    <xf numFmtId="0" fontId="0" fillId="0" borderId="0" xfId="26">
      <alignment/>
      <protection/>
    </xf>
    <xf numFmtId="0" fontId="6" fillId="0" borderId="0" xfId="27" applyFont="1">
      <alignment/>
      <protection/>
    </xf>
    <xf numFmtId="0" fontId="0" fillId="0" borderId="0" xfId="27">
      <alignment/>
      <protection/>
    </xf>
    <xf numFmtId="0" fontId="3" fillId="0" borderId="0" xfId="26" applyFont="1">
      <alignment/>
      <protection/>
    </xf>
    <xf numFmtId="0" fontId="7" fillId="0" borderId="0" xfId="26" applyFont="1">
      <alignment/>
      <protection/>
    </xf>
    <xf numFmtId="0" fontId="7" fillId="0" borderId="0" xfId="26" applyFont="1" applyAlignment="1">
      <alignment horizontal="center" vertical="center"/>
      <protection/>
    </xf>
    <xf numFmtId="0" fontId="7" fillId="0" borderId="0" xfId="26" applyFont="1" applyAlignment="1">
      <alignment horizontal="center" vertical="center" wrapText="1"/>
      <protection/>
    </xf>
    <xf numFmtId="0" fontId="14" fillId="0" borderId="1" xfId="26" applyFont="1" applyBorder="1" applyAlignment="1">
      <alignment horizontal="center" vertical="center"/>
      <protection/>
    </xf>
    <xf numFmtId="0" fontId="14" fillId="0" borderId="1" xfId="26" applyFont="1" applyBorder="1" applyAlignment="1">
      <alignment vertical="center"/>
      <protection/>
    </xf>
    <xf numFmtId="0" fontId="14" fillId="0" borderId="1" xfId="26" applyFont="1" applyBorder="1" applyAlignment="1">
      <alignment horizontal="center" vertical="center" wrapText="1"/>
      <protection/>
    </xf>
    <xf numFmtId="0" fontId="13" fillId="0" borderId="2" xfId="26" applyFont="1" applyBorder="1" applyAlignment="1">
      <alignment horizontal="center" vertical="center"/>
      <protection/>
    </xf>
    <xf numFmtId="0" fontId="14" fillId="0" borderId="1" xfId="26" applyFont="1" applyBorder="1" applyAlignment="1">
      <alignment vertical="center" wrapText="1"/>
      <protection/>
    </xf>
    <xf numFmtId="0" fontId="6" fillId="0" borderId="1" xfId="26" applyFont="1" applyBorder="1" applyAlignment="1">
      <alignment horizontal="center" vertical="center"/>
      <protection/>
    </xf>
    <xf numFmtId="2" fontId="21" fillId="0" borderId="1" xfId="26" applyNumberFormat="1" applyFont="1" applyBorder="1" applyAlignment="1">
      <alignment horizontal="center" vertical="center"/>
      <protection/>
    </xf>
    <xf numFmtId="2" fontId="14" fillId="0" borderId="1" xfId="26" applyNumberFormat="1" applyFont="1" applyBorder="1" applyAlignment="1">
      <alignment horizontal="right" vertical="center"/>
      <protection/>
    </xf>
    <xf numFmtId="2" fontId="14" fillId="0" borderId="1" xfId="26" applyNumberFormat="1" applyFont="1" applyBorder="1" applyAlignment="1">
      <alignment horizontal="center" vertical="center"/>
      <protection/>
    </xf>
    <xf numFmtId="2" fontId="14" fillId="0" borderId="1" xfId="26" applyNumberFormat="1" applyFont="1" applyBorder="1" applyAlignment="1">
      <alignment vertical="center"/>
      <protection/>
    </xf>
    <xf numFmtId="0" fontId="10" fillId="0" borderId="1" xfId="26" applyFont="1" applyBorder="1" applyAlignment="1">
      <alignment horizontal="center" vertical="center"/>
      <protection/>
    </xf>
    <xf numFmtId="2" fontId="10" fillId="0" borderId="1" xfId="26" applyNumberFormat="1" applyFont="1" applyBorder="1" applyAlignment="1">
      <alignment horizontal="center" vertical="center"/>
      <protection/>
    </xf>
    <xf numFmtId="0" fontId="36" fillId="0" borderId="1" xfId="26" applyFont="1" applyBorder="1">
      <alignment/>
      <protection/>
    </xf>
    <xf numFmtId="2" fontId="36" fillId="0" borderId="1" xfId="26" applyNumberFormat="1" applyFont="1" applyBorder="1">
      <alignment/>
      <protection/>
    </xf>
    <xf numFmtId="0" fontId="45" fillId="0" borderId="0" xfId="26" applyFont="1">
      <alignment/>
      <protection/>
    </xf>
    <xf numFmtId="0" fontId="39" fillId="0" borderId="0" xfId="26" applyFont="1">
      <alignment/>
      <protection/>
    </xf>
    <xf numFmtId="0" fontId="9" fillId="0" borderId="1" xfId="21" applyFont="1" applyBorder="1" applyAlignment="1">
      <alignment horizontal="center" vertical="center"/>
      <protection/>
    </xf>
    <xf numFmtId="2" fontId="9" fillId="0" borderId="1" xfId="21" applyNumberFormat="1" applyFont="1" applyBorder="1" applyAlignment="1">
      <alignment horizontal="right" vertical="center"/>
      <protection/>
    </xf>
    <xf numFmtId="9" fontId="9" fillId="0" borderId="1" xfId="23" applyFont="1" applyBorder="1" applyAlignment="1">
      <alignment horizontal="center" vertical="center"/>
    </xf>
    <xf numFmtId="2" fontId="9" fillId="0" borderId="1" xfId="21" applyNumberFormat="1" applyFont="1" applyBorder="1" applyAlignment="1">
      <alignment vertical="center"/>
      <protection/>
    </xf>
    <xf numFmtId="0" fontId="9" fillId="0" borderId="1" xfId="26" applyFont="1" applyBorder="1" applyAlignment="1">
      <alignment vertical="center" wrapText="1"/>
      <protection/>
    </xf>
    <xf numFmtId="0" fontId="20" fillId="0" borderId="1" xfId="21" applyFont="1" applyBorder="1" applyAlignment="1">
      <alignment horizontal="right" vertical="center"/>
      <protection/>
    </xf>
    <xf numFmtId="0" fontId="46" fillId="2" borderId="1" xfId="21" applyFont="1" applyFill="1" applyBorder="1">
      <alignment/>
      <protection/>
    </xf>
    <xf numFmtId="0" fontId="46" fillId="0" borderId="1" xfId="21" applyFont="1" applyBorder="1">
      <alignment/>
      <protection/>
    </xf>
    <xf numFmtId="0" fontId="9" fillId="0" borderId="0" xfId="21" applyFont="1" applyBorder="1" applyAlignment="1">
      <alignment horizontal="center" vertical="center"/>
      <protection/>
    </xf>
    <xf numFmtId="0" fontId="9" fillId="0" borderId="0" xfId="26" applyFont="1" applyBorder="1" applyAlignment="1">
      <alignment vertical="center" wrapText="1"/>
      <protection/>
    </xf>
    <xf numFmtId="0" fontId="9" fillId="0" borderId="0" xfId="21" applyFont="1" applyBorder="1" applyAlignment="1">
      <alignment horizontal="right" vertical="center"/>
      <protection/>
    </xf>
    <xf numFmtId="0" fontId="46" fillId="2" borderId="0" xfId="21" applyFont="1" applyFill="1" applyBorder="1">
      <alignment/>
      <protection/>
    </xf>
    <xf numFmtId="2" fontId="9" fillId="0" borderId="0" xfId="21" applyNumberFormat="1" applyFont="1" applyBorder="1" applyAlignment="1">
      <alignment vertical="center"/>
      <protection/>
    </xf>
    <xf numFmtId="0" fontId="46" fillId="0" borderId="0" xfId="21" applyFont="1" applyBorder="1">
      <alignment/>
      <protection/>
    </xf>
    <xf numFmtId="2" fontId="9" fillId="0" borderId="0" xfId="21" applyNumberFormat="1" applyFont="1" applyBorder="1" applyAlignment="1">
      <alignment horizontal="right" vertical="center"/>
      <protection/>
    </xf>
    <xf numFmtId="9" fontId="9" fillId="0" borderId="0" xfId="23" applyFont="1" applyBorder="1" applyAlignment="1">
      <alignment horizontal="center" vertical="center"/>
    </xf>
    <xf numFmtId="0" fontId="11" fillId="0" borderId="7" xfId="21" applyFont="1" applyBorder="1" applyAlignment="1">
      <alignment horizontal="left" vertical="center" wrapText="1"/>
      <protection/>
    </xf>
    <xf numFmtId="0" fontId="9" fillId="0" borderId="8" xfId="21" applyFont="1" applyBorder="1" applyAlignment="1">
      <alignment horizontal="right" vertical="center"/>
      <protection/>
    </xf>
    <xf numFmtId="0" fontId="15" fillId="0" borderId="4" xfId="0" applyFont="1" applyBorder="1" applyAlignment="1">
      <alignment vertical="center" wrapText="1"/>
    </xf>
    <xf numFmtId="0" fontId="11" fillId="0" borderId="1" xfId="21" applyFont="1" applyBorder="1" applyAlignment="1">
      <alignment horizontal="left" vertical="center" wrapText="1"/>
      <protection/>
    </xf>
    <xf numFmtId="0" fontId="19" fillId="0" borderId="1" xfId="21" applyFont="1" applyBorder="1" applyAlignment="1">
      <alignment horizontal="left" vertical="center" wrapText="1"/>
      <protection/>
    </xf>
    <xf numFmtId="0" fontId="15" fillId="3" borderId="2" xfId="21" applyFont="1" applyFill="1" applyBorder="1" applyAlignment="1">
      <alignment vertical="center" wrapText="1"/>
      <protection/>
    </xf>
    <xf numFmtId="0" fontId="9" fillId="0" borderId="5" xfId="26" applyFont="1" applyBorder="1" applyAlignment="1">
      <alignment vertical="center" wrapText="1"/>
      <protection/>
    </xf>
    <xf numFmtId="0" fontId="9" fillId="0" borderId="5" xfId="21" applyFont="1" applyBorder="1" applyAlignment="1">
      <alignment horizontal="left" vertical="center"/>
      <protection/>
    </xf>
    <xf numFmtId="0" fontId="31" fillId="0" borderId="0" xfId="0" applyFont="1" applyBorder="1" applyAlignment="1">
      <alignment vertical="center" wrapText="1"/>
    </xf>
    <xf numFmtId="0" fontId="3" fillId="0" borderId="0" xfId="0" applyFont="1" applyBorder="1" applyAlignment="1">
      <alignment vertical="center" wrapText="1"/>
    </xf>
    <xf numFmtId="0" fontId="39" fillId="0" borderId="0" xfId="21" applyFont="1" applyAlignment="1">
      <alignment horizontal="left"/>
      <protection/>
    </xf>
    <xf numFmtId="0" fontId="14" fillId="2" borderId="1" xfId="21" applyFont="1" applyFill="1" applyBorder="1" applyAlignment="1">
      <alignment horizontal="center" vertical="center"/>
      <protection/>
    </xf>
    <xf numFmtId="0" fontId="15" fillId="2" borderId="1" xfId="21" applyFont="1" applyFill="1" applyBorder="1" applyAlignment="1">
      <alignment vertical="center" wrapText="1"/>
      <protection/>
    </xf>
    <xf numFmtId="2" fontId="14" fillId="2" borderId="1" xfId="21" applyNumberFormat="1" applyFont="1" applyFill="1" applyBorder="1" applyAlignment="1">
      <alignment vertical="center"/>
      <protection/>
    </xf>
  </cellXfs>
  <cellStyles count="14">
    <cellStyle name="Normal" xfId="0"/>
    <cellStyle name="Percent" xfId="15"/>
    <cellStyle name="Currency" xfId="16"/>
    <cellStyle name="Currency [0]" xfId="17"/>
    <cellStyle name="Comma" xfId="18"/>
    <cellStyle name="Comma [0]" xfId="19"/>
    <cellStyle name="Procentowy" xfId="20"/>
    <cellStyle name="Normalny 2" xfId="21"/>
    <cellStyle name="Normalny 2 2" xfId="22"/>
    <cellStyle name="Procentowy 2" xfId="23"/>
    <cellStyle name="Normalny 3" xfId="24"/>
    <cellStyle name="Normalny 4" xfId="25"/>
    <cellStyle name="Normalny 2 3" xfId="26"/>
    <cellStyle name="Normalny 4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2:L32"/>
  <sheetViews>
    <sheetView workbookViewId="0" topLeftCell="A21">
      <selection activeCell="J28" sqref="J28"/>
    </sheetView>
  </sheetViews>
  <sheetFormatPr defaultColWidth="8.8515625" defaultRowHeight="15"/>
  <cols>
    <col min="1" max="2" width="8.8515625" style="4" customWidth="1"/>
    <col min="3" max="4" width="27.421875" style="4" customWidth="1"/>
    <col min="5" max="6" width="10.57421875" style="4" customWidth="1"/>
    <col min="7" max="7" width="10.421875" style="4" customWidth="1"/>
    <col min="8" max="8" width="16.8515625" style="148" bestFit="1" customWidth="1"/>
    <col min="9" max="9" width="13.421875" style="4" bestFit="1" customWidth="1"/>
    <col min="10" max="10" width="11.8515625" style="147" bestFit="1" customWidth="1"/>
    <col min="11" max="11" width="13.421875" style="4" bestFit="1" customWidth="1"/>
    <col min="12" max="16384" width="8.8515625" style="4" customWidth="1"/>
  </cols>
  <sheetData>
    <row r="2" spans="2:9" ht="17.4">
      <c r="B2" s="1"/>
      <c r="C2" s="5" t="s">
        <v>927</v>
      </c>
      <c r="D2" s="5"/>
      <c r="G2" s="5" t="s">
        <v>928</v>
      </c>
      <c r="I2" s="5"/>
    </row>
    <row r="3" spans="2:4" ht="17.4">
      <c r="B3" s="1"/>
      <c r="C3" s="5"/>
      <c r="D3" s="5"/>
    </row>
    <row r="4" spans="3:8" ht="20.4">
      <c r="C4" s="176" t="s">
        <v>940</v>
      </c>
      <c r="D4" s="27"/>
      <c r="H4" s="6"/>
    </row>
    <row r="5" ht="15">
      <c r="H5" s="6"/>
    </row>
    <row r="6" spans="2:12" ht="26.4">
      <c r="B6" s="13" t="s">
        <v>0</v>
      </c>
      <c r="C6" s="28" t="s">
        <v>1</v>
      </c>
      <c r="D6" s="10" t="s">
        <v>2</v>
      </c>
      <c r="E6" s="29" t="s">
        <v>3</v>
      </c>
      <c r="F6" s="29" t="s">
        <v>838</v>
      </c>
      <c r="G6" s="29" t="s">
        <v>484</v>
      </c>
      <c r="H6" s="29" t="s">
        <v>6</v>
      </c>
      <c r="I6" s="29" t="s">
        <v>7</v>
      </c>
      <c r="J6" s="13" t="s">
        <v>929</v>
      </c>
      <c r="K6" s="29" t="s">
        <v>439</v>
      </c>
      <c r="L6" s="29" t="s">
        <v>9</v>
      </c>
    </row>
    <row r="7" spans="2:12" ht="15">
      <c r="B7" s="41" t="s">
        <v>10</v>
      </c>
      <c r="C7" s="41" t="s">
        <v>11</v>
      </c>
      <c r="D7" s="41"/>
      <c r="E7" s="41" t="s">
        <v>12</v>
      </c>
      <c r="F7" s="41"/>
      <c r="G7" s="41" t="s">
        <v>13</v>
      </c>
      <c r="H7" s="41" t="s">
        <v>14</v>
      </c>
      <c r="I7" s="41" t="s">
        <v>15</v>
      </c>
      <c r="J7" s="41" t="s">
        <v>16</v>
      </c>
      <c r="K7" s="41"/>
      <c r="L7" s="41" t="s">
        <v>17</v>
      </c>
    </row>
    <row r="8" spans="2:12" ht="66">
      <c r="B8" s="13" t="s">
        <v>18</v>
      </c>
      <c r="C8" s="55" t="s">
        <v>557</v>
      </c>
      <c r="D8" s="56" t="s">
        <v>839</v>
      </c>
      <c r="E8" s="55" t="s">
        <v>558</v>
      </c>
      <c r="F8" s="55" t="s">
        <v>430</v>
      </c>
      <c r="G8" s="177">
        <v>400</v>
      </c>
      <c r="H8" s="142"/>
      <c r="I8" s="14">
        <f aca="true" t="shared" si="0" ref="I8:I27">G8*H8</f>
        <v>0</v>
      </c>
      <c r="J8" s="79">
        <v>0</v>
      </c>
      <c r="K8" s="14">
        <f aca="true" t="shared" si="1" ref="K8:K27">I8*J8</f>
        <v>0</v>
      </c>
      <c r="L8" s="15">
        <f aca="true" t="shared" si="2" ref="L8:L27">SUM(I8,K8)</f>
        <v>0</v>
      </c>
    </row>
    <row r="9" spans="2:12" ht="26.4">
      <c r="B9" s="13" t="s">
        <v>23</v>
      </c>
      <c r="C9" s="55" t="s">
        <v>561</v>
      </c>
      <c r="D9" s="56" t="s">
        <v>841</v>
      </c>
      <c r="E9" s="55" t="s">
        <v>562</v>
      </c>
      <c r="F9" s="55" t="s">
        <v>430</v>
      </c>
      <c r="G9" s="177">
        <v>400</v>
      </c>
      <c r="H9" s="149"/>
      <c r="I9" s="14">
        <f t="shared" si="0"/>
        <v>0</v>
      </c>
      <c r="J9" s="79">
        <v>0</v>
      </c>
      <c r="K9" s="14">
        <f t="shared" si="1"/>
        <v>0</v>
      </c>
      <c r="L9" s="15">
        <f t="shared" si="2"/>
        <v>0</v>
      </c>
    </row>
    <row r="10" spans="2:12" ht="39.6">
      <c r="B10" s="13" t="s">
        <v>27</v>
      </c>
      <c r="C10" s="55" t="s">
        <v>563</v>
      </c>
      <c r="D10" s="56" t="s">
        <v>564</v>
      </c>
      <c r="E10" s="55" t="s">
        <v>565</v>
      </c>
      <c r="F10" s="55" t="s">
        <v>430</v>
      </c>
      <c r="G10" s="177">
        <v>500</v>
      </c>
      <c r="H10" s="149"/>
      <c r="I10" s="14">
        <f t="shared" si="0"/>
        <v>0</v>
      </c>
      <c r="J10" s="79">
        <v>0</v>
      </c>
      <c r="K10" s="14">
        <f t="shared" si="1"/>
        <v>0</v>
      </c>
      <c r="L10" s="15">
        <f t="shared" si="2"/>
        <v>0</v>
      </c>
    </row>
    <row r="11" spans="2:12" ht="52.8">
      <c r="B11" s="13" t="s">
        <v>29</v>
      </c>
      <c r="C11" s="55" t="s">
        <v>842</v>
      </c>
      <c r="D11" s="56" t="s">
        <v>566</v>
      </c>
      <c r="E11" s="55" t="s">
        <v>567</v>
      </c>
      <c r="F11" s="55" t="s">
        <v>430</v>
      </c>
      <c r="G11" s="177">
        <v>50</v>
      </c>
      <c r="H11" s="149"/>
      <c r="I11" s="14">
        <f t="shared" si="0"/>
        <v>0</v>
      </c>
      <c r="J11" s="79">
        <v>0</v>
      </c>
      <c r="K11" s="14">
        <f t="shared" si="1"/>
        <v>0</v>
      </c>
      <c r="L11" s="15">
        <f t="shared" si="2"/>
        <v>0</v>
      </c>
    </row>
    <row r="12" spans="2:12" ht="132">
      <c r="B12" s="13" t="s">
        <v>32</v>
      </c>
      <c r="C12" s="55" t="s">
        <v>568</v>
      </c>
      <c r="D12" s="56" t="s">
        <v>843</v>
      </c>
      <c r="E12" s="55" t="s">
        <v>560</v>
      </c>
      <c r="F12" s="55" t="s">
        <v>430</v>
      </c>
      <c r="G12" s="177">
        <v>1000</v>
      </c>
      <c r="H12" s="149"/>
      <c r="I12" s="14">
        <f t="shared" si="0"/>
        <v>0</v>
      </c>
      <c r="J12" s="79">
        <v>0</v>
      </c>
      <c r="K12" s="14">
        <f t="shared" si="1"/>
        <v>0</v>
      </c>
      <c r="L12" s="15">
        <f t="shared" si="2"/>
        <v>0</v>
      </c>
    </row>
    <row r="13" spans="2:12" ht="15">
      <c r="B13" s="13" t="s">
        <v>35</v>
      </c>
      <c r="C13" s="55" t="s">
        <v>569</v>
      </c>
      <c r="D13" s="55" t="s">
        <v>570</v>
      </c>
      <c r="E13" s="55" t="s">
        <v>571</v>
      </c>
      <c r="F13" s="55" t="s">
        <v>430</v>
      </c>
      <c r="G13" s="177">
        <v>10</v>
      </c>
      <c r="H13" s="149"/>
      <c r="I13" s="14">
        <f t="shared" si="0"/>
        <v>0</v>
      </c>
      <c r="J13" s="79">
        <v>0</v>
      </c>
      <c r="K13" s="14">
        <f t="shared" si="1"/>
        <v>0</v>
      </c>
      <c r="L13" s="15">
        <f t="shared" si="2"/>
        <v>0</v>
      </c>
    </row>
    <row r="14" spans="2:12" ht="66">
      <c r="B14" s="13" t="s">
        <v>38</v>
      </c>
      <c r="C14" s="55" t="s">
        <v>559</v>
      </c>
      <c r="D14" s="56" t="s">
        <v>840</v>
      </c>
      <c r="E14" s="55" t="s">
        <v>560</v>
      </c>
      <c r="F14" s="55" t="s">
        <v>430</v>
      </c>
      <c r="G14" s="177">
        <v>200</v>
      </c>
      <c r="H14" s="149"/>
      <c r="I14" s="14">
        <f t="shared" si="0"/>
        <v>0</v>
      </c>
      <c r="J14" s="79">
        <v>0</v>
      </c>
      <c r="K14" s="14">
        <f t="shared" si="1"/>
        <v>0</v>
      </c>
      <c r="L14" s="15">
        <f t="shared" si="2"/>
        <v>0</v>
      </c>
    </row>
    <row r="15" spans="2:12" ht="52.8">
      <c r="B15" s="13" t="s">
        <v>42</v>
      </c>
      <c r="C15" s="55" t="s">
        <v>572</v>
      </c>
      <c r="D15" s="56" t="s">
        <v>573</v>
      </c>
      <c r="E15" s="55" t="s">
        <v>571</v>
      </c>
      <c r="F15" s="55" t="s">
        <v>430</v>
      </c>
      <c r="G15" s="177">
        <v>100</v>
      </c>
      <c r="H15" s="149"/>
      <c r="I15" s="14">
        <f t="shared" si="0"/>
        <v>0</v>
      </c>
      <c r="J15" s="79">
        <v>0</v>
      </c>
      <c r="K15" s="14">
        <f t="shared" si="1"/>
        <v>0</v>
      </c>
      <c r="L15" s="15">
        <f t="shared" si="2"/>
        <v>0</v>
      </c>
    </row>
    <row r="16" spans="2:12" ht="66">
      <c r="B16" s="13" t="s">
        <v>46</v>
      </c>
      <c r="C16" s="55" t="s">
        <v>574</v>
      </c>
      <c r="D16" s="56" t="s">
        <v>839</v>
      </c>
      <c r="E16" s="55" t="s">
        <v>571</v>
      </c>
      <c r="F16" s="55" t="s">
        <v>430</v>
      </c>
      <c r="G16" s="177">
        <v>200</v>
      </c>
      <c r="H16" s="149"/>
      <c r="I16" s="14">
        <f t="shared" si="0"/>
        <v>0</v>
      </c>
      <c r="J16" s="79">
        <v>0</v>
      </c>
      <c r="K16" s="14">
        <f t="shared" si="1"/>
        <v>0</v>
      </c>
      <c r="L16" s="15">
        <f t="shared" si="2"/>
        <v>0</v>
      </c>
    </row>
    <row r="17" spans="2:12" ht="92.4">
      <c r="B17" s="13" t="s">
        <v>50</v>
      </c>
      <c r="C17" s="55" t="s">
        <v>575</v>
      </c>
      <c r="D17" s="56" t="s">
        <v>844</v>
      </c>
      <c r="E17" s="55" t="s">
        <v>571</v>
      </c>
      <c r="F17" s="55" t="s">
        <v>430</v>
      </c>
      <c r="G17" s="177">
        <v>100</v>
      </c>
      <c r="H17" s="149"/>
      <c r="I17" s="14">
        <f t="shared" si="0"/>
        <v>0</v>
      </c>
      <c r="J17" s="79">
        <v>0</v>
      </c>
      <c r="K17" s="14">
        <f t="shared" si="1"/>
        <v>0</v>
      </c>
      <c r="L17" s="15">
        <f t="shared" si="2"/>
        <v>0</v>
      </c>
    </row>
    <row r="18" spans="2:12" ht="39.6">
      <c r="B18" s="13" t="s">
        <v>53</v>
      </c>
      <c r="C18" s="55" t="s">
        <v>576</v>
      </c>
      <c r="D18" s="56" t="s">
        <v>845</v>
      </c>
      <c r="E18" s="55" t="s">
        <v>577</v>
      </c>
      <c r="F18" s="55" t="s">
        <v>430</v>
      </c>
      <c r="G18" s="177">
        <v>1800</v>
      </c>
      <c r="H18" s="149"/>
      <c r="I18" s="14">
        <f t="shared" si="0"/>
        <v>0</v>
      </c>
      <c r="J18" s="79">
        <v>0</v>
      </c>
      <c r="K18" s="14">
        <f t="shared" si="1"/>
        <v>0</v>
      </c>
      <c r="L18" s="15">
        <f t="shared" si="2"/>
        <v>0</v>
      </c>
    </row>
    <row r="19" spans="2:12" ht="39.6">
      <c r="B19" s="13" t="s">
        <v>57</v>
      </c>
      <c r="C19" s="55" t="s">
        <v>576</v>
      </c>
      <c r="D19" s="56" t="s">
        <v>846</v>
      </c>
      <c r="E19" s="55" t="s">
        <v>578</v>
      </c>
      <c r="F19" s="55" t="s">
        <v>430</v>
      </c>
      <c r="G19" s="177">
        <v>10</v>
      </c>
      <c r="H19" s="149"/>
      <c r="I19" s="14">
        <f t="shared" si="0"/>
        <v>0</v>
      </c>
      <c r="J19" s="79">
        <v>0</v>
      </c>
      <c r="K19" s="14">
        <f t="shared" si="1"/>
        <v>0</v>
      </c>
      <c r="L19" s="15">
        <f t="shared" si="2"/>
        <v>0</v>
      </c>
    </row>
    <row r="20" spans="2:12" ht="79.2">
      <c r="B20" s="13" t="s">
        <v>60</v>
      </c>
      <c r="C20" s="55" t="s">
        <v>579</v>
      </c>
      <c r="D20" s="56" t="s">
        <v>847</v>
      </c>
      <c r="E20" s="55" t="s">
        <v>571</v>
      </c>
      <c r="F20" s="55" t="s">
        <v>430</v>
      </c>
      <c r="G20" s="177">
        <v>100</v>
      </c>
      <c r="H20" s="149"/>
      <c r="I20" s="14">
        <f t="shared" si="0"/>
        <v>0</v>
      </c>
      <c r="J20" s="79">
        <v>0</v>
      </c>
      <c r="K20" s="14">
        <f t="shared" si="1"/>
        <v>0</v>
      </c>
      <c r="L20" s="15">
        <f t="shared" si="2"/>
        <v>0</v>
      </c>
    </row>
    <row r="21" spans="2:12" ht="39.6">
      <c r="B21" s="13" t="s">
        <v>62</v>
      </c>
      <c r="C21" s="55" t="s">
        <v>580</v>
      </c>
      <c r="D21" s="56" t="s">
        <v>848</v>
      </c>
      <c r="E21" s="55" t="s">
        <v>581</v>
      </c>
      <c r="F21" s="55" t="s">
        <v>430</v>
      </c>
      <c r="G21" s="177">
        <v>800</v>
      </c>
      <c r="H21" s="149"/>
      <c r="I21" s="14">
        <f t="shared" si="0"/>
        <v>0</v>
      </c>
      <c r="J21" s="79">
        <v>0</v>
      </c>
      <c r="K21" s="14">
        <f t="shared" si="1"/>
        <v>0</v>
      </c>
      <c r="L21" s="15">
        <f t="shared" si="2"/>
        <v>0</v>
      </c>
    </row>
    <row r="22" spans="2:12" ht="26.4">
      <c r="B22" s="13" t="s">
        <v>65</v>
      </c>
      <c r="C22" s="55" t="s">
        <v>582</v>
      </c>
      <c r="D22" s="56" t="s">
        <v>849</v>
      </c>
      <c r="E22" s="55" t="s">
        <v>571</v>
      </c>
      <c r="F22" s="55" t="s">
        <v>430</v>
      </c>
      <c r="G22" s="177">
        <v>100</v>
      </c>
      <c r="H22" s="149"/>
      <c r="I22" s="14">
        <f t="shared" si="0"/>
        <v>0</v>
      </c>
      <c r="J22" s="79">
        <v>0</v>
      </c>
      <c r="K22" s="14">
        <f t="shared" si="1"/>
        <v>0</v>
      </c>
      <c r="L22" s="15">
        <f t="shared" si="2"/>
        <v>0</v>
      </c>
    </row>
    <row r="23" spans="2:12" ht="66">
      <c r="B23" s="13" t="s">
        <v>68</v>
      </c>
      <c r="C23" s="55" t="s">
        <v>583</v>
      </c>
      <c r="D23" s="56" t="s">
        <v>850</v>
      </c>
      <c r="E23" s="55" t="s">
        <v>571</v>
      </c>
      <c r="F23" s="55" t="s">
        <v>430</v>
      </c>
      <c r="G23" s="177">
        <v>50</v>
      </c>
      <c r="H23" s="149"/>
      <c r="I23" s="14">
        <f t="shared" si="0"/>
        <v>0</v>
      </c>
      <c r="J23" s="79">
        <v>0</v>
      </c>
      <c r="K23" s="14">
        <f t="shared" si="1"/>
        <v>0</v>
      </c>
      <c r="L23" s="15">
        <f t="shared" si="2"/>
        <v>0</v>
      </c>
    </row>
    <row r="24" spans="2:12" ht="66">
      <c r="B24" s="13" t="s">
        <v>71</v>
      </c>
      <c r="C24" s="55" t="s">
        <v>584</v>
      </c>
      <c r="D24" s="56" t="s">
        <v>851</v>
      </c>
      <c r="E24" s="55" t="s">
        <v>571</v>
      </c>
      <c r="F24" s="55" t="s">
        <v>430</v>
      </c>
      <c r="G24" s="177">
        <v>100</v>
      </c>
      <c r="H24" s="149"/>
      <c r="I24" s="14">
        <f t="shared" si="0"/>
        <v>0</v>
      </c>
      <c r="J24" s="79">
        <v>0</v>
      </c>
      <c r="K24" s="14">
        <f t="shared" si="1"/>
        <v>0</v>
      </c>
      <c r="L24" s="15">
        <f t="shared" si="2"/>
        <v>0</v>
      </c>
    </row>
    <row r="25" spans="2:12" ht="15">
      <c r="B25" s="13" t="s">
        <v>74</v>
      </c>
      <c r="C25" s="55" t="s">
        <v>585</v>
      </c>
      <c r="D25" s="55"/>
      <c r="E25" s="55" t="s">
        <v>131</v>
      </c>
      <c r="F25" s="55" t="s">
        <v>430</v>
      </c>
      <c r="G25" s="177">
        <v>50</v>
      </c>
      <c r="H25" s="149"/>
      <c r="I25" s="14">
        <f t="shared" si="0"/>
        <v>0</v>
      </c>
      <c r="J25" s="79">
        <v>0.23</v>
      </c>
      <c r="K25" s="14">
        <f t="shared" si="1"/>
        <v>0</v>
      </c>
      <c r="L25" s="15">
        <f t="shared" si="2"/>
        <v>0</v>
      </c>
    </row>
    <row r="26" spans="2:12" ht="66">
      <c r="B26" s="13" t="s">
        <v>77</v>
      </c>
      <c r="C26" s="55" t="s">
        <v>586</v>
      </c>
      <c r="D26" s="56" t="s">
        <v>852</v>
      </c>
      <c r="E26" s="55" t="s">
        <v>562</v>
      </c>
      <c r="F26" s="55" t="s">
        <v>430</v>
      </c>
      <c r="G26" s="177">
        <v>1000</v>
      </c>
      <c r="H26" s="149"/>
      <c r="I26" s="14">
        <f t="shared" si="0"/>
        <v>0</v>
      </c>
      <c r="J26" s="79">
        <v>0</v>
      </c>
      <c r="K26" s="14">
        <f t="shared" si="1"/>
        <v>0</v>
      </c>
      <c r="L26" s="15">
        <f t="shared" si="2"/>
        <v>0</v>
      </c>
    </row>
    <row r="27" spans="2:12" ht="52.8">
      <c r="B27" s="13" t="s">
        <v>80</v>
      </c>
      <c r="C27" s="55" t="s">
        <v>587</v>
      </c>
      <c r="D27" s="56" t="s">
        <v>853</v>
      </c>
      <c r="E27" s="55" t="s">
        <v>560</v>
      </c>
      <c r="F27" s="55" t="s">
        <v>430</v>
      </c>
      <c r="G27" s="177">
        <v>2500</v>
      </c>
      <c r="H27" s="149"/>
      <c r="I27" s="14">
        <f t="shared" si="0"/>
        <v>0</v>
      </c>
      <c r="J27" s="79">
        <v>0</v>
      </c>
      <c r="K27" s="14">
        <f t="shared" si="1"/>
        <v>0</v>
      </c>
      <c r="L27" s="15">
        <f t="shared" si="2"/>
        <v>0</v>
      </c>
    </row>
    <row r="30" spans="3:11" ht="21">
      <c r="C30" s="179"/>
      <c r="H30" s="168" t="s">
        <v>380</v>
      </c>
      <c r="I30" s="169">
        <f>SUM(I8:I27)</f>
        <v>0</v>
      </c>
      <c r="J30" s="168"/>
      <c r="K30" s="168"/>
    </row>
    <row r="31" spans="3:11" ht="21">
      <c r="C31" s="180" t="s">
        <v>926</v>
      </c>
      <c r="H31" s="168" t="s">
        <v>381</v>
      </c>
      <c r="I31" s="168"/>
      <c r="J31" s="169">
        <f>SUM(K8:K27)</f>
        <v>0</v>
      </c>
      <c r="K31" s="168"/>
    </row>
    <row r="32" spans="8:11" ht="21">
      <c r="H32" s="168" t="s">
        <v>382</v>
      </c>
      <c r="I32" s="168"/>
      <c r="J32" s="168"/>
      <c r="K32" s="169">
        <f>SUM(L8:L27)</f>
        <v>0</v>
      </c>
    </row>
  </sheetData>
  <printOptions/>
  <pageMargins left="0.25" right="0.25" top="0.75" bottom="0.75" header="0.3" footer="0.3"/>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2:L33"/>
  <sheetViews>
    <sheetView zoomScale="115" zoomScaleNormal="115" workbookViewId="0" topLeftCell="A25">
      <selection activeCell="J30" sqref="J30"/>
    </sheetView>
  </sheetViews>
  <sheetFormatPr defaultColWidth="8.8515625" defaultRowHeight="15"/>
  <cols>
    <col min="1" max="2" width="8.8515625" style="4" customWidth="1"/>
    <col min="3" max="3" width="27.28125" style="4" customWidth="1"/>
    <col min="4" max="4" width="42.7109375" style="4" customWidth="1"/>
    <col min="5" max="5" width="8.57421875" style="4" bestFit="1" customWidth="1"/>
    <col min="6" max="6" width="10.7109375" style="4" customWidth="1"/>
    <col min="7" max="7" width="11.421875" style="4" customWidth="1"/>
    <col min="8" max="8" width="16.8515625" style="4" bestFit="1" customWidth="1"/>
    <col min="9" max="9" width="13.421875" style="4" bestFit="1" customWidth="1"/>
    <col min="10" max="10" width="11.8515625" style="4" bestFit="1" customWidth="1"/>
    <col min="11" max="11" width="13.421875" style="4" bestFit="1" customWidth="1"/>
    <col min="12" max="16384" width="8.8515625" style="4" customWidth="1"/>
  </cols>
  <sheetData>
    <row r="2" spans="2:9" ht="17.4">
      <c r="B2" s="5" t="s">
        <v>927</v>
      </c>
      <c r="C2" s="5"/>
      <c r="F2" s="5"/>
      <c r="G2" s="5" t="s">
        <v>928</v>
      </c>
      <c r="H2" s="5"/>
      <c r="I2" s="147"/>
    </row>
    <row r="3" spans="2:5" ht="17.4">
      <c r="B3" s="1"/>
      <c r="C3" s="5"/>
      <c r="D3" s="5"/>
      <c r="E3" s="5"/>
    </row>
    <row r="4" spans="3:8" ht="15">
      <c r="C4" s="27" t="s">
        <v>941</v>
      </c>
      <c r="D4" s="27"/>
      <c r="E4" s="27"/>
      <c r="H4" s="6"/>
    </row>
    <row r="5" ht="15">
      <c r="H5" s="143"/>
    </row>
    <row r="6" spans="2:12" s="39" customFormat="1" ht="27.6">
      <c r="B6" s="9" t="s">
        <v>0</v>
      </c>
      <c r="C6" s="40" t="s">
        <v>1</v>
      </c>
      <c r="D6" s="10" t="s">
        <v>2</v>
      </c>
      <c r="E6" s="11" t="s">
        <v>854</v>
      </c>
      <c r="F6" s="11" t="s">
        <v>3</v>
      </c>
      <c r="G6" s="11" t="s">
        <v>384</v>
      </c>
      <c r="H6" s="11" t="s">
        <v>6</v>
      </c>
      <c r="I6" s="11" t="s">
        <v>7</v>
      </c>
      <c r="J6" s="9" t="s">
        <v>8</v>
      </c>
      <c r="K6" s="11" t="s">
        <v>439</v>
      </c>
      <c r="L6" s="11" t="s">
        <v>9</v>
      </c>
    </row>
    <row r="7" spans="2:12" ht="15">
      <c r="B7" s="41" t="s">
        <v>10</v>
      </c>
      <c r="C7" s="41" t="s">
        <v>11</v>
      </c>
      <c r="D7" s="41"/>
      <c r="E7" s="41"/>
      <c r="F7" s="41" t="s">
        <v>12</v>
      </c>
      <c r="G7" s="41" t="s">
        <v>13</v>
      </c>
      <c r="H7" s="41" t="s">
        <v>14</v>
      </c>
      <c r="I7" s="41" t="s">
        <v>15</v>
      </c>
      <c r="J7" s="41" t="s">
        <v>16</v>
      </c>
      <c r="K7" s="41"/>
      <c r="L7" s="41" t="s">
        <v>17</v>
      </c>
    </row>
    <row r="8" spans="2:12" ht="55.8">
      <c r="B8" s="13" t="s">
        <v>18</v>
      </c>
      <c r="C8" s="42" t="s">
        <v>452</v>
      </c>
      <c r="D8" s="159" t="s">
        <v>453</v>
      </c>
      <c r="E8" s="42" t="s">
        <v>430</v>
      </c>
      <c r="F8" s="43" t="s">
        <v>454</v>
      </c>
      <c r="G8" s="44">
        <v>12</v>
      </c>
      <c r="H8" s="43"/>
      <c r="I8" s="43">
        <f aca="true" t="shared" si="0" ref="I8:I28">H8*G8</f>
        <v>0</v>
      </c>
      <c r="J8" s="45">
        <v>0</v>
      </c>
      <c r="K8" s="46">
        <f aca="true" t="shared" si="1" ref="K8:K28">I8*J8</f>
        <v>0</v>
      </c>
      <c r="L8" s="15">
        <f aca="true" t="shared" si="2" ref="L8:L28">I8+K8</f>
        <v>0</v>
      </c>
    </row>
    <row r="9" spans="2:12" ht="15">
      <c r="B9" s="13" t="s">
        <v>27</v>
      </c>
      <c r="C9" s="42" t="s">
        <v>446</v>
      </c>
      <c r="D9" s="40" t="s">
        <v>447</v>
      </c>
      <c r="E9" s="42" t="s">
        <v>430</v>
      </c>
      <c r="F9" s="43" t="s">
        <v>448</v>
      </c>
      <c r="G9" s="44">
        <v>10</v>
      </c>
      <c r="H9" s="43"/>
      <c r="I9" s="43">
        <f t="shared" si="0"/>
        <v>0</v>
      </c>
      <c r="J9" s="45">
        <v>0</v>
      </c>
      <c r="K9" s="46">
        <f t="shared" si="1"/>
        <v>0</v>
      </c>
      <c r="L9" s="15">
        <f t="shared" si="2"/>
        <v>0</v>
      </c>
    </row>
    <row r="10" spans="2:12" ht="27.6">
      <c r="B10" s="13" t="s">
        <v>29</v>
      </c>
      <c r="C10" s="42" t="s">
        <v>440</v>
      </c>
      <c r="D10" s="42" t="s">
        <v>441</v>
      </c>
      <c r="E10" s="42" t="s">
        <v>430</v>
      </c>
      <c r="F10" s="43" t="s">
        <v>442</v>
      </c>
      <c r="G10" s="44">
        <v>800</v>
      </c>
      <c r="H10" s="141"/>
      <c r="I10" s="43">
        <f t="shared" si="0"/>
        <v>0</v>
      </c>
      <c r="J10" s="45">
        <v>0</v>
      </c>
      <c r="K10" s="46">
        <f t="shared" si="1"/>
        <v>0</v>
      </c>
      <c r="L10" s="15">
        <f t="shared" si="2"/>
        <v>0</v>
      </c>
    </row>
    <row r="11" spans="2:12" ht="27.6">
      <c r="B11" s="13" t="s">
        <v>35</v>
      </c>
      <c r="C11" s="42" t="s">
        <v>449</v>
      </c>
      <c r="D11" s="160" t="s">
        <v>450</v>
      </c>
      <c r="E11" s="42" t="s">
        <v>430</v>
      </c>
      <c r="F11" s="43" t="s">
        <v>451</v>
      </c>
      <c r="G11" s="44">
        <v>300</v>
      </c>
      <c r="H11" s="43"/>
      <c r="I11" s="43">
        <f t="shared" si="0"/>
        <v>0</v>
      </c>
      <c r="J11" s="45">
        <v>0</v>
      </c>
      <c r="K11" s="46">
        <f t="shared" si="1"/>
        <v>0</v>
      </c>
      <c r="L11" s="15">
        <f t="shared" si="2"/>
        <v>0</v>
      </c>
    </row>
    <row r="12" spans="2:12" ht="55.2">
      <c r="B12" s="13" t="s">
        <v>38</v>
      </c>
      <c r="C12" s="42" t="s">
        <v>443</v>
      </c>
      <c r="D12" s="42" t="s">
        <v>444</v>
      </c>
      <c r="E12" s="42" t="s">
        <v>430</v>
      </c>
      <c r="F12" s="43" t="s">
        <v>45</v>
      </c>
      <c r="G12" s="44">
        <v>400</v>
      </c>
      <c r="H12" s="141"/>
      <c r="I12" s="43">
        <f t="shared" si="0"/>
        <v>0</v>
      </c>
      <c r="J12" s="45">
        <v>0</v>
      </c>
      <c r="K12" s="46">
        <f t="shared" si="1"/>
        <v>0</v>
      </c>
      <c r="L12" s="15">
        <f t="shared" si="2"/>
        <v>0</v>
      </c>
    </row>
    <row r="13" spans="2:12" ht="55.2">
      <c r="B13" s="13" t="s">
        <v>50</v>
      </c>
      <c r="C13" s="42" t="s">
        <v>445</v>
      </c>
      <c r="D13" s="160" t="s">
        <v>855</v>
      </c>
      <c r="E13" s="42" t="s">
        <v>430</v>
      </c>
      <c r="F13" s="43" t="s">
        <v>45</v>
      </c>
      <c r="G13" s="44">
        <v>400</v>
      </c>
      <c r="H13" s="141"/>
      <c r="I13" s="43">
        <f t="shared" si="0"/>
        <v>0</v>
      </c>
      <c r="J13" s="45">
        <v>0</v>
      </c>
      <c r="K13" s="46">
        <f t="shared" si="1"/>
        <v>0</v>
      </c>
      <c r="L13" s="15">
        <f t="shared" si="2"/>
        <v>0</v>
      </c>
    </row>
    <row r="14" spans="2:12" ht="55.2">
      <c r="B14" s="13" t="s">
        <v>53</v>
      </c>
      <c r="C14" s="42" t="s">
        <v>455</v>
      </c>
      <c r="D14" s="42" t="s">
        <v>856</v>
      </c>
      <c r="E14" s="42" t="s">
        <v>430</v>
      </c>
      <c r="F14" s="43" t="s">
        <v>451</v>
      </c>
      <c r="G14" s="44">
        <v>2800</v>
      </c>
      <c r="H14" s="43"/>
      <c r="I14" s="43">
        <f t="shared" si="0"/>
        <v>0</v>
      </c>
      <c r="J14" s="45">
        <v>0</v>
      </c>
      <c r="K14" s="46">
        <f t="shared" si="1"/>
        <v>0</v>
      </c>
      <c r="L14" s="15">
        <f t="shared" si="2"/>
        <v>0</v>
      </c>
    </row>
    <row r="15" spans="2:12" ht="96.6">
      <c r="B15" s="13" t="s">
        <v>57</v>
      </c>
      <c r="C15" s="42" t="s">
        <v>456</v>
      </c>
      <c r="D15" s="42" t="s">
        <v>857</v>
      </c>
      <c r="E15" s="42" t="s">
        <v>430</v>
      </c>
      <c r="F15" s="43" t="s">
        <v>457</v>
      </c>
      <c r="G15" s="44">
        <v>3800</v>
      </c>
      <c r="H15" s="43"/>
      <c r="I15" s="43">
        <f t="shared" si="0"/>
        <v>0</v>
      </c>
      <c r="J15" s="45">
        <v>0</v>
      </c>
      <c r="K15" s="46">
        <f t="shared" si="1"/>
        <v>0</v>
      </c>
      <c r="L15" s="15">
        <f t="shared" si="2"/>
        <v>0</v>
      </c>
    </row>
    <row r="16" spans="2:12" ht="96.6">
      <c r="B16" s="13" t="s">
        <v>60</v>
      </c>
      <c r="C16" s="42" t="s">
        <v>458</v>
      </c>
      <c r="D16" s="42" t="s">
        <v>858</v>
      </c>
      <c r="E16" s="42" t="s">
        <v>430</v>
      </c>
      <c r="F16" s="43" t="s">
        <v>459</v>
      </c>
      <c r="G16" s="44">
        <v>1000</v>
      </c>
      <c r="H16" s="43"/>
      <c r="I16" s="43">
        <f t="shared" si="0"/>
        <v>0</v>
      </c>
      <c r="J16" s="45">
        <v>0</v>
      </c>
      <c r="K16" s="46">
        <f t="shared" si="1"/>
        <v>0</v>
      </c>
      <c r="L16" s="15">
        <f t="shared" si="2"/>
        <v>0</v>
      </c>
    </row>
    <row r="17" spans="2:12" ht="96.6">
      <c r="B17" s="13" t="s">
        <v>62</v>
      </c>
      <c r="C17" s="42" t="s">
        <v>460</v>
      </c>
      <c r="D17" s="42" t="s">
        <v>461</v>
      </c>
      <c r="E17" s="42" t="s">
        <v>430</v>
      </c>
      <c r="F17" s="43" t="s">
        <v>462</v>
      </c>
      <c r="G17" s="44">
        <v>1000</v>
      </c>
      <c r="H17" s="43"/>
      <c r="I17" s="43">
        <f t="shared" si="0"/>
        <v>0</v>
      </c>
      <c r="J17" s="45">
        <v>0</v>
      </c>
      <c r="K17" s="46">
        <f t="shared" si="1"/>
        <v>0</v>
      </c>
      <c r="L17" s="15">
        <f t="shared" si="2"/>
        <v>0</v>
      </c>
    </row>
    <row r="18" spans="2:12" ht="69">
      <c r="B18" s="13" t="s">
        <v>65</v>
      </c>
      <c r="C18" s="42" t="s">
        <v>463</v>
      </c>
      <c r="D18" s="42" t="s">
        <v>464</v>
      </c>
      <c r="E18" s="42" t="s">
        <v>430</v>
      </c>
      <c r="F18" s="43" t="s">
        <v>462</v>
      </c>
      <c r="G18" s="44">
        <v>12</v>
      </c>
      <c r="H18" s="43"/>
      <c r="I18" s="43">
        <f t="shared" si="0"/>
        <v>0</v>
      </c>
      <c r="J18" s="45">
        <v>0</v>
      </c>
      <c r="K18" s="46">
        <f t="shared" si="1"/>
        <v>0</v>
      </c>
      <c r="L18" s="15">
        <f t="shared" si="2"/>
        <v>0</v>
      </c>
    </row>
    <row r="19" spans="2:12" ht="165.6">
      <c r="B19" s="13" t="s">
        <v>71</v>
      </c>
      <c r="C19" s="42" t="s">
        <v>465</v>
      </c>
      <c r="D19" s="42" t="s">
        <v>859</v>
      </c>
      <c r="E19" s="42" t="s">
        <v>388</v>
      </c>
      <c r="F19" s="43" t="s">
        <v>860</v>
      </c>
      <c r="G19" s="44">
        <v>15</v>
      </c>
      <c r="H19" s="43"/>
      <c r="I19" s="43">
        <f t="shared" si="0"/>
        <v>0</v>
      </c>
      <c r="J19" s="45">
        <v>0</v>
      </c>
      <c r="K19" s="46">
        <f t="shared" si="1"/>
        <v>0</v>
      </c>
      <c r="L19" s="15">
        <f t="shared" si="2"/>
        <v>0</v>
      </c>
    </row>
    <row r="20" spans="2:12" ht="82.8">
      <c r="B20" s="13" t="s">
        <v>74</v>
      </c>
      <c r="C20" s="42" t="s">
        <v>466</v>
      </c>
      <c r="D20" s="42" t="s">
        <v>861</v>
      </c>
      <c r="E20" s="42" t="s">
        <v>388</v>
      </c>
      <c r="F20" s="43"/>
      <c r="G20" s="44">
        <v>350</v>
      </c>
      <c r="H20" s="43"/>
      <c r="I20" s="43">
        <f t="shared" si="0"/>
        <v>0</v>
      </c>
      <c r="J20" s="45">
        <v>0</v>
      </c>
      <c r="K20" s="46">
        <f t="shared" si="1"/>
        <v>0</v>
      </c>
      <c r="L20" s="15">
        <f t="shared" si="2"/>
        <v>0</v>
      </c>
    </row>
    <row r="21" spans="2:12" ht="69">
      <c r="B21" s="13" t="s">
        <v>77</v>
      </c>
      <c r="C21" s="42" t="s">
        <v>467</v>
      </c>
      <c r="D21" s="42" t="s">
        <v>468</v>
      </c>
      <c r="E21" s="42" t="s">
        <v>388</v>
      </c>
      <c r="F21" s="28" t="s">
        <v>860</v>
      </c>
      <c r="G21" s="44">
        <v>110</v>
      </c>
      <c r="H21" s="43"/>
      <c r="I21" s="43">
        <f t="shared" si="0"/>
        <v>0</v>
      </c>
      <c r="J21" s="45">
        <v>0</v>
      </c>
      <c r="K21" s="46">
        <f t="shared" si="1"/>
        <v>0</v>
      </c>
      <c r="L21" s="15">
        <f t="shared" si="2"/>
        <v>0</v>
      </c>
    </row>
    <row r="22" spans="2:12" ht="69">
      <c r="B22" s="13" t="s">
        <v>80</v>
      </c>
      <c r="C22" s="42" t="s">
        <v>469</v>
      </c>
      <c r="D22" s="42" t="s">
        <v>862</v>
      </c>
      <c r="E22" s="42" t="s">
        <v>388</v>
      </c>
      <c r="F22" s="43"/>
      <c r="G22" s="44">
        <v>15</v>
      </c>
      <c r="H22" s="43"/>
      <c r="I22" s="43">
        <f t="shared" si="0"/>
        <v>0</v>
      </c>
      <c r="J22" s="45">
        <v>0</v>
      </c>
      <c r="K22" s="46">
        <f t="shared" si="1"/>
        <v>0</v>
      </c>
      <c r="L22" s="15">
        <f t="shared" si="2"/>
        <v>0</v>
      </c>
    </row>
    <row r="23" spans="2:12" ht="69">
      <c r="B23" s="13" t="s">
        <v>82</v>
      </c>
      <c r="C23" s="42" t="s">
        <v>470</v>
      </c>
      <c r="D23" s="42" t="s">
        <v>471</v>
      </c>
      <c r="E23" s="42" t="s">
        <v>388</v>
      </c>
      <c r="F23" s="43"/>
      <c r="G23" s="44">
        <v>160</v>
      </c>
      <c r="H23" s="43"/>
      <c r="I23" s="43">
        <f t="shared" si="0"/>
        <v>0</v>
      </c>
      <c r="J23" s="45">
        <v>0</v>
      </c>
      <c r="K23" s="46">
        <f t="shared" si="1"/>
        <v>0</v>
      </c>
      <c r="L23" s="15">
        <f t="shared" si="2"/>
        <v>0</v>
      </c>
    </row>
    <row r="24" spans="2:12" ht="39.6">
      <c r="B24" s="13" t="s">
        <v>86</v>
      </c>
      <c r="C24" s="42" t="s">
        <v>472</v>
      </c>
      <c r="D24" s="47" t="s">
        <v>473</v>
      </c>
      <c r="E24" s="42" t="s">
        <v>430</v>
      </c>
      <c r="F24" s="43" t="s">
        <v>474</v>
      </c>
      <c r="G24" s="44">
        <v>3000</v>
      </c>
      <c r="H24" s="43"/>
      <c r="I24" s="43">
        <f t="shared" si="0"/>
        <v>0</v>
      </c>
      <c r="J24" s="45">
        <v>0</v>
      </c>
      <c r="K24" s="46">
        <f t="shared" si="1"/>
        <v>0</v>
      </c>
      <c r="L24" s="15">
        <f t="shared" si="2"/>
        <v>0</v>
      </c>
    </row>
    <row r="25" spans="2:12" ht="96.6">
      <c r="B25" s="13" t="s">
        <v>88</v>
      </c>
      <c r="C25" s="42" t="s">
        <v>475</v>
      </c>
      <c r="D25" s="42" t="s">
        <v>863</v>
      </c>
      <c r="E25" s="42" t="s">
        <v>430</v>
      </c>
      <c r="F25" s="43" t="s">
        <v>476</v>
      </c>
      <c r="G25" s="44">
        <v>200</v>
      </c>
      <c r="H25" s="43"/>
      <c r="I25" s="43">
        <f t="shared" si="0"/>
        <v>0</v>
      </c>
      <c r="J25" s="45">
        <v>0</v>
      </c>
      <c r="K25" s="46">
        <f t="shared" si="1"/>
        <v>0</v>
      </c>
      <c r="L25" s="15">
        <f t="shared" si="2"/>
        <v>0</v>
      </c>
    </row>
    <row r="26" spans="2:12" ht="96.6">
      <c r="B26" s="13" t="s">
        <v>92</v>
      </c>
      <c r="C26" s="42" t="s">
        <v>477</v>
      </c>
      <c r="D26" s="42" t="s">
        <v>864</v>
      </c>
      <c r="E26" s="42" t="s">
        <v>430</v>
      </c>
      <c r="F26" s="43" t="s">
        <v>448</v>
      </c>
      <c r="G26" s="44">
        <v>1500</v>
      </c>
      <c r="H26" s="43"/>
      <c r="I26" s="43">
        <f t="shared" si="0"/>
        <v>0</v>
      </c>
      <c r="J26" s="45">
        <v>0</v>
      </c>
      <c r="K26" s="46">
        <f t="shared" si="1"/>
        <v>0</v>
      </c>
      <c r="L26" s="15">
        <f t="shared" si="2"/>
        <v>0</v>
      </c>
    </row>
    <row r="27" spans="2:12" ht="55.2">
      <c r="B27" s="13" t="s">
        <v>94</v>
      </c>
      <c r="C27" s="42" t="s">
        <v>478</v>
      </c>
      <c r="D27" s="42" t="s">
        <v>865</v>
      </c>
      <c r="E27" s="42" t="s">
        <v>430</v>
      </c>
      <c r="F27" s="43" t="s">
        <v>479</v>
      </c>
      <c r="G27" s="44">
        <v>50</v>
      </c>
      <c r="H27" s="43"/>
      <c r="I27" s="43">
        <f t="shared" si="0"/>
        <v>0</v>
      </c>
      <c r="J27" s="45">
        <v>0</v>
      </c>
      <c r="K27" s="46">
        <f t="shared" si="1"/>
        <v>0</v>
      </c>
      <c r="L27" s="15">
        <f t="shared" si="2"/>
        <v>0</v>
      </c>
    </row>
    <row r="28" spans="2:12" ht="41.4">
      <c r="B28" s="13" t="s">
        <v>97</v>
      </c>
      <c r="C28" s="42" t="s">
        <v>480</v>
      </c>
      <c r="D28" s="42" t="s">
        <v>866</v>
      </c>
      <c r="E28" s="42" t="s">
        <v>430</v>
      </c>
      <c r="F28" s="43" t="s">
        <v>251</v>
      </c>
      <c r="G28" s="44">
        <v>100</v>
      </c>
      <c r="H28" s="43"/>
      <c r="I28" s="43">
        <f t="shared" si="0"/>
        <v>0</v>
      </c>
      <c r="J28" s="45">
        <v>0</v>
      </c>
      <c r="K28" s="46">
        <f t="shared" si="1"/>
        <v>0</v>
      </c>
      <c r="L28" s="15">
        <f t="shared" si="2"/>
        <v>0</v>
      </c>
    </row>
    <row r="29" ht="15">
      <c r="L29" s="48"/>
    </row>
    <row r="30" spans="8:11" ht="21">
      <c r="H30" s="167" t="s">
        <v>380</v>
      </c>
      <c r="I30" s="166">
        <f>SUM(I8:I28)</f>
        <v>0</v>
      </c>
      <c r="J30" s="167"/>
      <c r="K30" s="167"/>
    </row>
    <row r="31" spans="8:11" ht="21">
      <c r="H31" s="167" t="s">
        <v>381</v>
      </c>
      <c r="I31" s="167"/>
      <c r="J31" s="166">
        <f>SUM(K8:K28)</f>
        <v>0</v>
      </c>
      <c r="K31" s="167"/>
    </row>
    <row r="32" spans="3:11" ht="21">
      <c r="C32" s="182"/>
      <c r="H32" s="167" t="s">
        <v>382</v>
      </c>
      <c r="I32" s="167"/>
      <c r="J32" s="167"/>
      <c r="K32" s="166">
        <f>SUM(L8:L28)</f>
        <v>0</v>
      </c>
    </row>
    <row r="33" ht="15">
      <c r="C33" s="178" t="s">
        <v>671</v>
      </c>
    </row>
  </sheetData>
  <printOptions/>
  <pageMargins left="0.2362204724409449" right="0.2362204724409449" top="0.5511811023622047" bottom="0.35433070866141736" header="0.31496062992125984" footer="0.31496062992125984"/>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1:L101"/>
  <sheetViews>
    <sheetView zoomScale="80" zoomScaleNormal="80" workbookViewId="0" topLeftCell="A8">
      <selection activeCell="J15" sqref="J8:J88"/>
    </sheetView>
  </sheetViews>
  <sheetFormatPr defaultColWidth="8.8515625" defaultRowHeight="15"/>
  <cols>
    <col min="1" max="1" width="8.8515625" style="81" customWidth="1"/>
    <col min="2" max="2" width="8.8515625" style="115" customWidth="1"/>
    <col min="3" max="3" width="38.00390625" style="105" customWidth="1"/>
    <col min="4" max="4" width="52.140625" style="109" customWidth="1"/>
    <col min="5" max="5" width="10.7109375" style="114" customWidth="1"/>
    <col min="6" max="6" width="22.8515625" style="81" hidden="1" customWidth="1"/>
    <col min="7" max="7" width="11.140625" style="81" customWidth="1"/>
    <col min="8" max="8" width="16.7109375" style="81" bestFit="1" customWidth="1"/>
    <col min="9" max="9" width="15.28125" style="81" bestFit="1" customWidth="1"/>
    <col min="10" max="10" width="13.57421875" style="138" bestFit="1" customWidth="1"/>
    <col min="11" max="11" width="15.28125" style="138" bestFit="1" customWidth="1"/>
    <col min="12" max="12" width="9.421875" style="81" bestFit="1" customWidth="1"/>
    <col min="13" max="16384" width="8.8515625" style="81" customWidth="1"/>
  </cols>
  <sheetData>
    <row r="1" spans="2:11" ht="17.4">
      <c r="B1" s="5" t="s">
        <v>927</v>
      </c>
      <c r="C1" s="5"/>
      <c r="D1" s="4"/>
      <c r="E1" s="4"/>
      <c r="F1" s="5"/>
      <c r="G1" s="5" t="s">
        <v>928</v>
      </c>
      <c r="H1" s="145"/>
      <c r="I1" s="146"/>
      <c r="J1" s="146"/>
      <c r="K1" s="146"/>
    </row>
    <row r="2" spans="2:9" ht="17.4">
      <c r="B2" s="97"/>
      <c r="C2" s="104"/>
      <c r="I2" s="96"/>
    </row>
    <row r="3" spans="3:8" ht="15">
      <c r="C3" s="104" t="s">
        <v>942</v>
      </c>
      <c r="H3" s="95"/>
    </row>
    <row r="4" ht="15">
      <c r="H4" s="144"/>
    </row>
    <row r="5" spans="2:12" ht="52.8">
      <c r="B5" s="116" t="s">
        <v>0</v>
      </c>
      <c r="C5" s="106" t="s">
        <v>1</v>
      </c>
      <c r="D5" s="102" t="s">
        <v>2</v>
      </c>
      <c r="E5" s="118" t="s">
        <v>3</v>
      </c>
      <c r="F5" s="87" t="s">
        <v>735</v>
      </c>
      <c r="G5" s="91" t="s">
        <v>5</v>
      </c>
      <c r="H5" s="91" t="s">
        <v>6</v>
      </c>
      <c r="I5" s="91" t="s">
        <v>7</v>
      </c>
      <c r="J5" s="87" t="s">
        <v>8</v>
      </c>
      <c r="K5" s="91" t="s">
        <v>803</v>
      </c>
      <c r="L5" s="91" t="s">
        <v>9</v>
      </c>
    </row>
    <row r="6" spans="2:12" ht="15">
      <c r="B6" s="117" t="s">
        <v>10</v>
      </c>
      <c r="C6" s="107" t="s">
        <v>11</v>
      </c>
      <c r="D6" s="110"/>
      <c r="E6" s="119" t="s">
        <v>12</v>
      </c>
      <c r="F6" s="94"/>
      <c r="G6" s="94" t="s">
        <v>13</v>
      </c>
      <c r="H6" s="86" t="s">
        <v>14</v>
      </c>
      <c r="I6" s="86" t="s">
        <v>15</v>
      </c>
      <c r="J6" s="86" t="s">
        <v>16</v>
      </c>
      <c r="K6" s="86"/>
      <c r="L6" s="86" t="s">
        <v>17</v>
      </c>
    </row>
    <row r="7" spans="2:12" ht="41.4">
      <c r="B7" s="116" t="s">
        <v>18</v>
      </c>
      <c r="C7" s="108" t="s">
        <v>734</v>
      </c>
      <c r="D7" s="98" t="s">
        <v>737</v>
      </c>
      <c r="E7" s="120" t="s">
        <v>388</v>
      </c>
      <c r="F7" s="93" t="s">
        <v>388</v>
      </c>
      <c r="G7" s="84">
        <v>300</v>
      </c>
      <c r="H7" s="126"/>
      <c r="I7" s="83">
        <f aca="true" t="shared" si="0" ref="I7:I38">G7*H7</f>
        <v>0</v>
      </c>
      <c r="J7" s="139">
        <v>0</v>
      </c>
      <c r="K7" s="140">
        <f aca="true" t="shared" si="1" ref="K7:K38">I7*J7</f>
        <v>0</v>
      </c>
      <c r="L7" s="82">
        <f aca="true" t="shared" si="2" ref="L7:L38">I7+K7</f>
        <v>0</v>
      </c>
    </row>
    <row r="8" spans="2:12" ht="27.6">
      <c r="B8" s="116" t="s">
        <v>23</v>
      </c>
      <c r="C8" s="108" t="s">
        <v>770</v>
      </c>
      <c r="D8" s="111" t="s">
        <v>772</v>
      </c>
      <c r="E8" s="120" t="s">
        <v>430</v>
      </c>
      <c r="F8" s="93"/>
      <c r="G8" s="84">
        <v>20</v>
      </c>
      <c r="H8" s="126"/>
      <c r="I8" s="83">
        <f t="shared" si="0"/>
        <v>0</v>
      </c>
      <c r="J8" s="139">
        <v>0</v>
      </c>
      <c r="K8" s="140">
        <f t="shared" si="1"/>
        <v>0</v>
      </c>
      <c r="L8" s="82">
        <f t="shared" si="2"/>
        <v>0</v>
      </c>
    </row>
    <row r="9" spans="2:12" ht="27.6">
      <c r="B9" s="116" t="s">
        <v>27</v>
      </c>
      <c r="C9" s="108" t="s">
        <v>771</v>
      </c>
      <c r="D9" s="111" t="s">
        <v>772</v>
      </c>
      <c r="E9" s="120" t="s">
        <v>430</v>
      </c>
      <c r="F9" s="93"/>
      <c r="G9" s="84">
        <v>20</v>
      </c>
      <c r="H9" s="126"/>
      <c r="I9" s="83">
        <f t="shared" si="0"/>
        <v>0</v>
      </c>
      <c r="J9" s="139">
        <v>0</v>
      </c>
      <c r="K9" s="140">
        <f t="shared" si="1"/>
        <v>0</v>
      </c>
      <c r="L9" s="82">
        <f t="shared" si="2"/>
        <v>0</v>
      </c>
    </row>
    <row r="10" spans="2:12" ht="69">
      <c r="B10" s="116" t="s">
        <v>29</v>
      </c>
      <c r="C10" s="108" t="s">
        <v>733</v>
      </c>
      <c r="D10" s="92" t="s">
        <v>804</v>
      </c>
      <c r="E10" s="120" t="s">
        <v>388</v>
      </c>
      <c r="F10" s="85">
        <v>4.2</v>
      </c>
      <c r="G10" s="84">
        <v>3500</v>
      </c>
      <c r="H10" s="126"/>
      <c r="I10" s="83">
        <f t="shared" si="0"/>
        <v>0</v>
      </c>
      <c r="J10" s="139">
        <v>0</v>
      </c>
      <c r="K10" s="140">
        <f t="shared" si="1"/>
        <v>0</v>
      </c>
      <c r="L10" s="82">
        <f t="shared" si="2"/>
        <v>0</v>
      </c>
    </row>
    <row r="11" spans="2:12" ht="27.6">
      <c r="B11" s="116" t="s">
        <v>32</v>
      </c>
      <c r="C11" s="108" t="s">
        <v>738</v>
      </c>
      <c r="D11" s="132" t="s">
        <v>732</v>
      </c>
      <c r="E11" s="118" t="s">
        <v>430</v>
      </c>
      <c r="F11" s="85"/>
      <c r="G11" s="84">
        <v>40</v>
      </c>
      <c r="H11" s="126"/>
      <c r="I11" s="83">
        <f t="shared" si="0"/>
        <v>0</v>
      </c>
      <c r="J11" s="139">
        <v>0</v>
      </c>
      <c r="K11" s="140">
        <f t="shared" si="1"/>
        <v>0</v>
      </c>
      <c r="L11" s="82">
        <f t="shared" si="2"/>
        <v>0</v>
      </c>
    </row>
    <row r="12" spans="2:12" ht="41.4">
      <c r="B12" s="116" t="s">
        <v>35</v>
      </c>
      <c r="C12" s="108" t="s">
        <v>731</v>
      </c>
      <c r="D12" s="99" t="s">
        <v>730</v>
      </c>
      <c r="E12" s="120" t="s">
        <v>682</v>
      </c>
      <c r="F12" s="85">
        <v>5</v>
      </c>
      <c r="G12" s="84">
        <v>25</v>
      </c>
      <c r="H12" s="126"/>
      <c r="I12" s="83">
        <f t="shared" si="0"/>
        <v>0</v>
      </c>
      <c r="J12" s="139">
        <v>0</v>
      </c>
      <c r="K12" s="140">
        <f t="shared" si="1"/>
        <v>0</v>
      </c>
      <c r="L12" s="82">
        <f t="shared" si="2"/>
        <v>0</v>
      </c>
    </row>
    <row r="13" spans="2:12" ht="96.6">
      <c r="B13" s="116" t="s">
        <v>38</v>
      </c>
      <c r="C13" s="108" t="s">
        <v>740</v>
      </c>
      <c r="D13" s="89" t="s">
        <v>805</v>
      </c>
      <c r="E13" s="120" t="s">
        <v>388</v>
      </c>
      <c r="F13" s="85"/>
      <c r="G13" s="84">
        <v>100</v>
      </c>
      <c r="H13" s="126"/>
      <c r="I13" s="83">
        <f t="shared" si="0"/>
        <v>0</v>
      </c>
      <c r="J13" s="139">
        <v>0</v>
      </c>
      <c r="K13" s="140">
        <f t="shared" si="1"/>
        <v>0</v>
      </c>
      <c r="L13" s="82">
        <f t="shared" si="2"/>
        <v>0</v>
      </c>
    </row>
    <row r="14" spans="2:12" ht="82.8">
      <c r="B14" s="116" t="s">
        <v>42</v>
      </c>
      <c r="C14" s="108" t="s">
        <v>739</v>
      </c>
      <c r="D14" s="89" t="s">
        <v>806</v>
      </c>
      <c r="E14" s="120" t="s">
        <v>388</v>
      </c>
      <c r="F14" s="85"/>
      <c r="G14" s="84">
        <v>300</v>
      </c>
      <c r="H14" s="126"/>
      <c r="I14" s="83">
        <f t="shared" si="0"/>
        <v>0</v>
      </c>
      <c r="J14" s="139">
        <v>0</v>
      </c>
      <c r="K14" s="140">
        <f t="shared" si="1"/>
        <v>0</v>
      </c>
      <c r="L14" s="82">
        <f t="shared" si="2"/>
        <v>0</v>
      </c>
    </row>
    <row r="15" spans="2:12" ht="69">
      <c r="B15" s="116" t="s">
        <v>46</v>
      </c>
      <c r="C15" s="108" t="s">
        <v>729</v>
      </c>
      <c r="D15" s="89" t="s">
        <v>741</v>
      </c>
      <c r="E15" s="120" t="s">
        <v>56</v>
      </c>
      <c r="F15" s="85"/>
      <c r="G15" s="84">
        <v>300</v>
      </c>
      <c r="H15" s="126"/>
      <c r="I15" s="83">
        <f t="shared" si="0"/>
        <v>0</v>
      </c>
      <c r="J15" s="139">
        <v>0</v>
      </c>
      <c r="K15" s="140">
        <f t="shared" si="1"/>
        <v>0</v>
      </c>
      <c r="L15" s="82">
        <f t="shared" si="2"/>
        <v>0</v>
      </c>
    </row>
    <row r="16" spans="2:12" ht="27.6">
      <c r="B16" s="116" t="s">
        <v>50</v>
      </c>
      <c r="C16" s="108" t="s">
        <v>742</v>
      </c>
      <c r="D16" s="112" t="s">
        <v>807</v>
      </c>
      <c r="E16" s="120" t="s">
        <v>388</v>
      </c>
      <c r="F16" s="85"/>
      <c r="G16" s="84">
        <v>100</v>
      </c>
      <c r="H16" s="126"/>
      <c r="I16" s="83">
        <f t="shared" si="0"/>
        <v>0</v>
      </c>
      <c r="J16" s="139">
        <v>0</v>
      </c>
      <c r="K16" s="140">
        <f t="shared" si="1"/>
        <v>0</v>
      </c>
      <c r="L16" s="82">
        <f t="shared" si="2"/>
        <v>0</v>
      </c>
    </row>
    <row r="17" spans="2:12" ht="55.2">
      <c r="B17" s="116" t="s">
        <v>53</v>
      </c>
      <c r="C17" s="108" t="s">
        <v>727</v>
      </c>
      <c r="D17" s="112" t="s">
        <v>744</v>
      </c>
      <c r="E17" s="120" t="s">
        <v>391</v>
      </c>
      <c r="F17" s="85"/>
      <c r="G17" s="84">
        <v>600</v>
      </c>
      <c r="H17" s="126"/>
      <c r="I17" s="83">
        <f t="shared" si="0"/>
        <v>0</v>
      </c>
      <c r="J17" s="139">
        <v>0</v>
      </c>
      <c r="K17" s="140">
        <f t="shared" si="1"/>
        <v>0</v>
      </c>
      <c r="L17" s="82">
        <f t="shared" si="2"/>
        <v>0</v>
      </c>
    </row>
    <row r="18" spans="2:12" ht="41.4">
      <c r="B18" s="116" t="s">
        <v>57</v>
      </c>
      <c r="C18" s="108" t="s">
        <v>728</v>
      </c>
      <c r="D18" s="90" t="s">
        <v>743</v>
      </c>
      <c r="E18" s="120" t="s">
        <v>391</v>
      </c>
      <c r="F18" s="85"/>
      <c r="G18" s="84">
        <v>10</v>
      </c>
      <c r="H18" s="126"/>
      <c r="I18" s="83">
        <f t="shared" si="0"/>
        <v>0</v>
      </c>
      <c r="J18" s="139">
        <v>0</v>
      </c>
      <c r="K18" s="140">
        <f t="shared" si="1"/>
        <v>0</v>
      </c>
      <c r="L18" s="82">
        <f t="shared" si="2"/>
        <v>0</v>
      </c>
    </row>
    <row r="19" spans="2:12" ht="27.6">
      <c r="B19" s="116" t="s">
        <v>60</v>
      </c>
      <c r="C19" s="108" t="s">
        <v>745</v>
      </c>
      <c r="D19" s="98" t="s">
        <v>746</v>
      </c>
      <c r="E19" s="120" t="s">
        <v>391</v>
      </c>
      <c r="F19" s="85"/>
      <c r="G19" s="84">
        <v>100</v>
      </c>
      <c r="H19" s="126"/>
      <c r="I19" s="83">
        <f t="shared" si="0"/>
        <v>0</v>
      </c>
      <c r="J19" s="139">
        <v>0</v>
      </c>
      <c r="K19" s="140">
        <f t="shared" si="1"/>
        <v>0</v>
      </c>
      <c r="L19" s="82">
        <f t="shared" si="2"/>
        <v>0</v>
      </c>
    </row>
    <row r="20" spans="2:12" ht="69">
      <c r="B20" s="116" t="s">
        <v>62</v>
      </c>
      <c r="C20" s="108" t="s">
        <v>726</v>
      </c>
      <c r="D20" s="90" t="s">
        <v>725</v>
      </c>
      <c r="E20" s="120" t="s">
        <v>391</v>
      </c>
      <c r="F20" s="85"/>
      <c r="G20" s="84">
        <v>50</v>
      </c>
      <c r="H20" s="126"/>
      <c r="I20" s="83">
        <f t="shared" si="0"/>
        <v>0</v>
      </c>
      <c r="J20" s="139">
        <v>0</v>
      </c>
      <c r="K20" s="140">
        <f t="shared" si="1"/>
        <v>0</v>
      </c>
      <c r="L20" s="82">
        <f t="shared" si="2"/>
        <v>0</v>
      </c>
    </row>
    <row r="21" spans="2:12" ht="55.2">
      <c r="B21" s="116" t="s">
        <v>65</v>
      </c>
      <c r="C21" s="108" t="s">
        <v>724</v>
      </c>
      <c r="D21" s="98" t="s">
        <v>747</v>
      </c>
      <c r="E21" s="120" t="s">
        <v>391</v>
      </c>
      <c r="F21" s="85"/>
      <c r="G21" s="84">
        <v>200</v>
      </c>
      <c r="H21" s="126"/>
      <c r="I21" s="83">
        <f t="shared" si="0"/>
        <v>0</v>
      </c>
      <c r="J21" s="139">
        <v>0</v>
      </c>
      <c r="K21" s="140">
        <f t="shared" si="1"/>
        <v>0</v>
      </c>
      <c r="L21" s="82">
        <f t="shared" si="2"/>
        <v>0</v>
      </c>
    </row>
    <row r="22" spans="2:12" ht="41.4">
      <c r="B22" s="116" t="s">
        <v>68</v>
      </c>
      <c r="C22" s="108" t="s">
        <v>723</v>
      </c>
      <c r="D22" s="98" t="s">
        <v>748</v>
      </c>
      <c r="E22" s="120" t="s">
        <v>706</v>
      </c>
      <c r="F22" s="85"/>
      <c r="G22" s="84">
        <v>700</v>
      </c>
      <c r="H22" s="126"/>
      <c r="I22" s="83">
        <f t="shared" si="0"/>
        <v>0</v>
      </c>
      <c r="J22" s="139">
        <v>0</v>
      </c>
      <c r="K22" s="140">
        <f t="shared" si="1"/>
        <v>0</v>
      </c>
      <c r="L22" s="82">
        <f t="shared" si="2"/>
        <v>0</v>
      </c>
    </row>
    <row r="23" spans="2:12" ht="27.6">
      <c r="B23" s="116" t="s">
        <v>71</v>
      </c>
      <c r="C23" s="108" t="s">
        <v>750</v>
      </c>
      <c r="D23" s="99" t="s">
        <v>749</v>
      </c>
      <c r="E23" s="120" t="s">
        <v>391</v>
      </c>
      <c r="F23" s="85"/>
      <c r="G23" s="84">
        <v>50</v>
      </c>
      <c r="H23" s="126"/>
      <c r="I23" s="83">
        <f t="shared" si="0"/>
        <v>0</v>
      </c>
      <c r="J23" s="139">
        <v>0</v>
      </c>
      <c r="K23" s="140">
        <f t="shared" si="1"/>
        <v>0</v>
      </c>
      <c r="L23" s="82">
        <f t="shared" si="2"/>
        <v>0</v>
      </c>
    </row>
    <row r="24" spans="2:12" ht="27.6">
      <c r="B24" s="116" t="s">
        <v>74</v>
      </c>
      <c r="C24" s="108" t="s">
        <v>751</v>
      </c>
      <c r="D24" s="99" t="s">
        <v>749</v>
      </c>
      <c r="E24" s="120" t="s">
        <v>391</v>
      </c>
      <c r="F24" s="85"/>
      <c r="G24" s="84">
        <v>50</v>
      </c>
      <c r="H24" s="126"/>
      <c r="I24" s="83">
        <f t="shared" si="0"/>
        <v>0</v>
      </c>
      <c r="J24" s="139">
        <v>0</v>
      </c>
      <c r="K24" s="140">
        <f t="shared" si="1"/>
        <v>0</v>
      </c>
      <c r="L24" s="82">
        <f t="shared" si="2"/>
        <v>0</v>
      </c>
    </row>
    <row r="25" spans="2:12" ht="69">
      <c r="B25" s="116" t="s">
        <v>77</v>
      </c>
      <c r="C25" s="108" t="s">
        <v>721</v>
      </c>
      <c r="D25" s="99" t="s">
        <v>808</v>
      </c>
      <c r="E25" s="120" t="s">
        <v>391</v>
      </c>
      <c r="F25" s="85"/>
      <c r="G25" s="84">
        <v>350</v>
      </c>
      <c r="H25" s="126"/>
      <c r="I25" s="83">
        <f t="shared" si="0"/>
        <v>0</v>
      </c>
      <c r="J25" s="139">
        <v>0</v>
      </c>
      <c r="K25" s="140">
        <f t="shared" si="1"/>
        <v>0</v>
      </c>
      <c r="L25" s="82">
        <f t="shared" si="2"/>
        <v>0</v>
      </c>
    </row>
    <row r="26" spans="2:12" ht="69">
      <c r="B26" s="116" t="s">
        <v>80</v>
      </c>
      <c r="C26" s="108" t="s">
        <v>809</v>
      </c>
      <c r="D26" s="99" t="s">
        <v>752</v>
      </c>
      <c r="E26" s="120" t="s">
        <v>391</v>
      </c>
      <c r="F26" s="85"/>
      <c r="G26" s="84">
        <v>200</v>
      </c>
      <c r="H26" s="126"/>
      <c r="I26" s="83">
        <f t="shared" si="0"/>
        <v>0</v>
      </c>
      <c r="J26" s="139">
        <v>0</v>
      </c>
      <c r="K26" s="140">
        <f t="shared" si="1"/>
        <v>0</v>
      </c>
      <c r="L26" s="82">
        <f t="shared" si="2"/>
        <v>0</v>
      </c>
    </row>
    <row r="27" spans="2:12" ht="69">
      <c r="B27" s="116" t="s">
        <v>82</v>
      </c>
      <c r="C27" s="108" t="s">
        <v>722</v>
      </c>
      <c r="D27" s="99" t="s">
        <v>752</v>
      </c>
      <c r="E27" s="120" t="s">
        <v>391</v>
      </c>
      <c r="F27" s="85"/>
      <c r="G27" s="84">
        <v>100</v>
      </c>
      <c r="H27" s="126"/>
      <c r="I27" s="83">
        <f t="shared" si="0"/>
        <v>0</v>
      </c>
      <c r="J27" s="139">
        <v>0</v>
      </c>
      <c r="K27" s="140">
        <f t="shared" si="1"/>
        <v>0</v>
      </c>
      <c r="L27" s="82">
        <f t="shared" si="2"/>
        <v>0</v>
      </c>
    </row>
    <row r="28" spans="2:12" ht="69">
      <c r="B28" s="116" t="s">
        <v>86</v>
      </c>
      <c r="C28" s="108" t="s">
        <v>810</v>
      </c>
      <c r="D28" s="99" t="s">
        <v>752</v>
      </c>
      <c r="E28" s="120" t="s">
        <v>391</v>
      </c>
      <c r="F28" s="85"/>
      <c r="G28" s="84">
        <v>300</v>
      </c>
      <c r="H28" s="126"/>
      <c r="I28" s="83">
        <f t="shared" si="0"/>
        <v>0</v>
      </c>
      <c r="J28" s="139">
        <v>0</v>
      </c>
      <c r="K28" s="140">
        <f t="shared" si="1"/>
        <v>0</v>
      </c>
      <c r="L28" s="82">
        <f t="shared" si="2"/>
        <v>0</v>
      </c>
    </row>
    <row r="29" spans="2:12" s="158" customFormat="1" ht="124.2">
      <c r="B29" s="116" t="s">
        <v>88</v>
      </c>
      <c r="C29" s="150" t="s">
        <v>719</v>
      </c>
      <c r="D29" s="90" t="s">
        <v>868</v>
      </c>
      <c r="E29" s="151" t="s">
        <v>391</v>
      </c>
      <c r="F29" s="152"/>
      <c r="G29" s="153">
        <v>2600</v>
      </c>
      <c r="H29" s="154"/>
      <c r="I29" s="155">
        <f t="shared" si="0"/>
        <v>0</v>
      </c>
      <c r="J29" s="139">
        <v>0</v>
      </c>
      <c r="K29" s="156">
        <f t="shared" si="1"/>
        <v>0</v>
      </c>
      <c r="L29" s="157">
        <f t="shared" si="2"/>
        <v>0</v>
      </c>
    </row>
    <row r="30" spans="2:12" s="158" customFormat="1" ht="96.6">
      <c r="B30" s="116" t="s">
        <v>90</v>
      </c>
      <c r="C30" s="108" t="s">
        <v>720</v>
      </c>
      <c r="D30" s="99" t="s">
        <v>811</v>
      </c>
      <c r="E30" s="120" t="s">
        <v>391</v>
      </c>
      <c r="F30" s="85"/>
      <c r="G30" s="84">
        <v>2500</v>
      </c>
      <c r="H30" s="126"/>
      <c r="I30" s="83">
        <f t="shared" si="0"/>
        <v>0</v>
      </c>
      <c r="J30" s="139">
        <v>0</v>
      </c>
      <c r="K30" s="140">
        <f t="shared" si="1"/>
        <v>0</v>
      </c>
      <c r="L30" s="82">
        <f t="shared" si="2"/>
        <v>0</v>
      </c>
    </row>
    <row r="31" spans="2:12" ht="82.8">
      <c r="B31" s="116" t="s">
        <v>92</v>
      </c>
      <c r="C31" s="150" t="s">
        <v>869</v>
      </c>
      <c r="D31" s="90" t="s">
        <v>867</v>
      </c>
      <c r="E31" s="151" t="s">
        <v>391</v>
      </c>
      <c r="F31" s="152"/>
      <c r="G31" s="153">
        <v>1500</v>
      </c>
      <c r="H31" s="154"/>
      <c r="I31" s="155">
        <f t="shared" si="0"/>
        <v>0</v>
      </c>
      <c r="J31" s="139">
        <v>0</v>
      </c>
      <c r="K31" s="156">
        <f t="shared" si="1"/>
        <v>0</v>
      </c>
      <c r="L31" s="157">
        <f t="shared" si="2"/>
        <v>0</v>
      </c>
    </row>
    <row r="32" spans="2:12" ht="96.6">
      <c r="B32" s="116" t="s">
        <v>94</v>
      </c>
      <c r="C32" s="108" t="s">
        <v>718</v>
      </c>
      <c r="D32" s="98" t="s">
        <v>812</v>
      </c>
      <c r="E32" s="120" t="s">
        <v>682</v>
      </c>
      <c r="F32" s="85"/>
      <c r="G32" s="84">
        <v>150</v>
      </c>
      <c r="H32" s="126"/>
      <c r="I32" s="83">
        <f t="shared" si="0"/>
        <v>0</v>
      </c>
      <c r="J32" s="139">
        <v>0</v>
      </c>
      <c r="K32" s="140">
        <f t="shared" si="1"/>
        <v>0</v>
      </c>
      <c r="L32" s="82">
        <f t="shared" si="2"/>
        <v>0</v>
      </c>
    </row>
    <row r="33" spans="2:12" ht="69">
      <c r="B33" s="116" t="s">
        <v>97</v>
      </c>
      <c r="C33" s="108" t="s">
        <v>717</v>
      </c>
      <c r="D33" s="88" t="s">
        <v>716</v>
      </c>
      <c r="E33" s="120" t="s">
        <v>391</v>
      </c>
      <c r="F33" s="85"/>
      <c r="G33" s="84">
        <v>630</v>
      </c>
      <c r="H33" s="126"/>
      <c r="I33" s="83">
        <f t="shared" si="0"/>
        <v>0</v>
      </c>
      <c r="J33" s="139">
        <v>0</v>
      </c>
      <c r="K33" s="140">
        <f t="shared" si="1"/>
        <v>0</v>
      </c>
      <c r="L33" s="82">
        <f t="shared" si="2"/>
        <v>0</v>
      </c>
    </row>
    <row r="34" spans="2:12" ht="55.2">
      <c r="B34" s="116" t="s">
        <v>100</v>
      </c>
      <c r="C34" s="108" t="s">
        <v>715</v>
      </c>
      <c r="D34" s="88" t="s">
        <v>714</v>
      </c>
      <c r="E34" s="120" t="s">
        <v>391</v>
      </c>
      <c r="F34" s="85"/>
      <c r="G34" s="84">
        <v>260</v>
      </c>
      <c r="H34" s="126"/>
      <c r="I34" s="83">
        <f t="shared" si="0"/>
        <v>0</v>
      </c>
      <c r="J34" s="139">
        <v>0</v>
      </c>
      <c r="K34" s="140">
        <f t="shared" si="1"/>
        <v>0</v>
      </c>
      <c r="L34" s="82">
        <f t="shared" si="2"/>
        <v>0</v>
      </c>
    </row>
    <row r="35" spans="2:12" ht="96.6">
      <c r="B35" s="116" t="s">
        <v>103</v>
      </c>
      <c r="C35" s="108" t="s">
        <v>713</v>
      </c>
      <c r="D35" s="89" t="s">
        <v>813</v>
      </c>
      <c r="E35" s="121" t="s">
        <v>753</v>
      </c>
      <c r="F35" s="85"/>
      <c r="G35" s="84">
        <v>320</v>
      </c>
      <c r="H35" s="126"/>
      <c r="I35" s="83">
        <f t="shared" si="0"/>
        <v>0</v>
      </c>
      <c r="J35" s="139">
        <v>0</v>
      </c>
      <c r="K35" s="140">
        <f t="shared" si="1"/>
        <v>0</v>
      </c>
      <c r="L35" s="82">
        <f t="shared" si="2"/>
        <v>0</v>
      </c>
    </row>
    <row r="36" spans="2:12" ht="69">
      <c r="B36" s="116" t="s">
        <v>106</v>
      </c>
      <c r="C36" s="108" t="s">
        <v>754</v>
      </c>
      <c r="D36" s="99" t="s">
        <v>712</v>
      </c>
      <c r="E36" s="120" t="s">
        <v>682</v>
      </c>
      <c r="F36" s="85"/>
      <c r="G36" s="84">
        <v>200</v>
      </c>
      <c r="H36" s="126"/>
      <c r="I36" s="83">
        <f t="shared" si="0"/>
        <v>0</v>
      </c>
      <c r="J36" s="139">
        <v>0</v>
      </c>
      <c r="K36" s="140">
        <f t="shared" si="1"/>
        <v>0</v>
      </c>
      <c r="L36" s="82">
        <f t="shared" si="2"/>
        <v>0</v>
      </c>
    </row>
    <row r="37" spans="2:12" ht="82.8">
      <c r="B37" s="116" t="s">
        <v>108</v>
      </c>
      <c r="C37" s="108" t="s">
        <v>711</v>
      </c>
      <c r="D37" s="98" t="s">
        <v>764</v>
      </c>
      <c r="E37" s="120" t="s">
        <v>391</v>
      </c>
      <c r="F37" s="85"/>
      <c r="G37" s="84">
        <v>900</v>
      </c>
      <c r="H37" s="126"/>
      <c r="I37" s="83">
        <f t="shared" si="0"/>
        <v>0</v>
      </c>
      <c r="J37" s="139">
        <v>0</v>
      </c>
      <c r="K37" s="140">
        <f t="shared" si="1"/>
        <v>0</v>
      </c>
      <c r="L37" s="82">
        <f t="shared" si="2"/>
        <v>0</v>
      </c>
    </row>
    <row r="38" spans="2:12" ht="55.2">
      <c r="B38" s="116" t="s">
        <v>111</v>
      </c>
      <c r="C38" s="108" t="s">
        <v>710</v>
      </c>
      <c r="D38" s="88" t="s">
        <v>709</v>
      </c>
      <c r="E38" s="120" t="s">
        <v>391</v>
      </c>
      <c r="F38" s="85"/>
      <c r="G38" s="84">
        <v>20</v>
      </c>
      <c r="H38" s="126"/>
      <c r="I38" s="83">
        <f t="shared" si="0"/>
        <v>0</v>
      </c>
      <c r="J38" s="139">
        <v>0</v>
      </c>
      <c r="K38" s="140">
        <f t="shared" si="1"/>
        <v>0</v>
      </c>
      <c r="L38" s="82">
        <f t="shared" si="2"/>
        <v>0</v>
      </c>
    </row>
    <row r="39" spans="2:12" ht="55.2">
      <c r="B39" s="116" t="s">
        <v>113</v>
      </c>
      <c r="C39" s="108" t="s">
        <v>710</v>
      </c>
      <c r="D39" s="88" t="s">
        <v>709</v>
      </c>
      <c r="E39" s="120" t="s">
        <v>430</v>
      </c>
      <c r="F39" s="85"/>
      <c r="G39" s="84">
        <v>20</v>
      </c>
      <c r="H39" s="126"/>
      <c r="I39" s="83">
        <f aca="true" t="shared" si="3" ref="I39:I70">G39*H39</f>
        <v>0</v>
      </c>
      <c r="J39" s="139">
        <v>0</v>
      </c>
      <c r="K39" s="140">
        <f aca="true" t="shared" si="4" ref="K39:K70">I39*J39</f>
        <v>0</v>
      </c>
      <c r="L39" s="82">
        <f aca="true" t="shared" si="5" ref="L39:L70">I39+K39</f>
        <v>0</v>
      </c>
    </row>
    <row r="40" spans="2:12" ht="69">
      <c r="B40" s="116" t="s">
        <v>115</v>
      </c>
      <c r="C40" s="108" t="s">
        <v>708</v>
      </c>
      <c r="D40" s="90" t="s">
        <v>816</v>
      </c>
      <c r="E40" s="120" t="s">
        <v>391</v>
      </c>
      <c r="F40" s="85"/>
      <c r="G40" s="84">
        <v>120</v>
      </c>
      <c r="H40" s="126"/>
      <c r="I40" s="83">
        <f t="shared" si="3"/>
        <v>0</v>
      </c>
      <c r="J40" s="139">
        <v>0</v>
      </c>
      <c r="K40" s="140">
        <f t="shared" si="4"/>
        <v>0</v>
      </c>
      <c r="L40" s="82">
        <f t="shared" si="5"/>
        <v>0</v>
      </c>
    </row>
    <row r="41" spans="2:12" ht="69">
      <c r="B41" s="116" t="s">
        <v>116</v>
      </c>
      <c r="C41" s="108" t="s">
        <v>707</v>
      </c>
      <c r="D41" s="90" t="s">
        <v>817</v>
      </c>
      <c r="E41" s="120" t="s">
        <v>706</v>
      </c>
      <c r="F41" s="85"/>
      <c r="G41" s="84">
        <v>1000</v>
      </c>
      <c r="H41" s="126"/>
      <c r="I41" s="83">
        <f t="shared" si="3"/>
        <v>0</v>
      </c>
      <c r="J41" s="139">
        <v>0</v>
      </c>
      <c r="K41" s="140">
        <f t="shared" si="4"/>
        <v>0</v>
      </c>
      <c r="L41" s="82">
        <f t="shared" si="5"/>
        <v>0</v>
      </c>
    </row>
    <row r="42" spans="2:12" ht="41.4">
      <c r="B42" s="116" t="s">
        <v>118</v>
      </c>
      <c r="C42" s="108" t="s">
        <v>705</v>
      </c>
      <c r="D42" s="89" t="s">
        <v>801</v>
      </c>
      <c r="E42" s="120" t="s">
        <v>430</v>
      </c>
      <c r="F42" s="85"/>
      <c r="G42" s="84">
        <v>730</v>
      </c>
      <c r="H42" s="126"/>
      <c r="I42" s="83">
        <f t="shared" si="3"/>
        <v>0</v>
      </c>
      <c r="J42" s="139">
        <v>0</v>
      </c>
      <c r="K42" s="140">
        <f t="shared" si="4"/>
        <v>0</v>
      </c>
      <c r="L42" s="82">
        <f t="shared" si="5"/>
        <v>0</v>
      </c>
    </row>
    <row r="43" spans="2:12" ht="82.8">
      <c r="B43" s="116" t="s">
        <v>120</v>
      </c>
      <c r="C43" s="128" t="s">
        <v>755</v>
      </c>
      <c r="D43" s="89" t="s">
        <v>815</v>
      </c>
      <c r="E43" s="120" t="s">
        <v>391</v>
      </c>
      <c r="F43" s="85"/>
      <c r="G43" s="84">
        <v>200</v>
      </c>
      <c r="H43" s="126"/>
      <c r="I43" s="83">
        <f t="shared" si="3"/>
        <v>0</v>
      </c>
      <c r="J43" s="139">
        <v>0</v>
      </c>
      <c r="K43" s="140">
        <f t="shared" si="4"/>
        <v>0</v>
      </c>
      <c r="L43" s="82">
        <f t="shared" si="5"/>
        <v>0</v>
      </c>
    </row>
    <row r="44" spans="2:12" ht="82.8">
      <c r="B44" s="116" t="s">
        <v>122</v>
      </c>
      <c r="C44" s="103" t="s">
        <v>814</v>
      </c>
      <c r="D44" s="89" t="s">
        <v>815</v>
      </c>
      <c r="E44" s="120" t="s">
        <v>388</v>
      </c>
      <c r="F44" s="85"/>
      <c r="G44" s="84">
        <v>800</v>
      </c>
      <c r="H44" s="126"/>
      <c r="I44" s="83">
        <f t="shared" si="3"/>
        <v>0</v>
      </c>
      <c r="J44" s="139">
        <v>0</v>
      </c>
      <c r="K44" s="140">
        <f t="shared" si="4"/>
        <v>0</v>
      </c>
      <c r="L44" s="82">
        <f t="shared" si="5"/>
        <v>0</v>
      </c>
    </row>
    <row r="45" spans="2:12" ht="69">
      <c r="B45" s="116" t="s">
        <v>124</v>
      </c>
      <c r="C45" s="129" t="s">
        <v>704</v>
      </c>
      <c r="D45" s="133" t="s">
        <v>757</v>
      </c>
      <c r="E45" s="120" t="s">
        <v>391</v>
      </c>
      <c r="F45" s="85"/>
      <c r="G45" s="84">
        <v>450</v>
      </c>
      <c r="H45" s="126"/>
      <c r="I45" s="83">
        <f t="shared" si="3"/>
        <v>0</v>
      </c>
      <c r="J45" s="139">
        <v>0</v>
      </c>
      <c r="K45" s="140">
        <f t="shared" si="4"/>
        <v>0</v>
      </c>
      <c r="L45" s="82">
        <f t="shared" si="5"/>
        <v>0</v>
      </c>
    </row>
    <row r="46" spans="2:12" ht="41.4">
      <c r="B46" s="116" t="s">
        <v>125</v>
      </c>
      <c r="C46" s="108" t="s">
        <v>768</v>
      </c>
      <c r="D46" s="134" t="s">
        <v>769</v>
      </c>
      <c r="E46" s="120" t="s">
        <v>388</v>
      </c>
      <c r="F46" s="85"/>
      <c r="G46" s="84">
        <v>20</v>
      </c>
      <c r="H46" s="126"/>
      <c r="I46" s="83">
        <f t="shared" si="3"/>
        <v>0</v>
      </c>
      <c r="J46" s="139">
        <v>0</v>
      </c>
      <c r="K46" s="140">
        <f t="shared" si="4"/>
        <v>0</v>
      </c>
      <c r="L46" s="82">
        <f t="shared" si="5"/>
        <v>0</v>
      </c>
    </row>
    <row r="47" spans="2:12" ht="27.6">
      <c r="B47" s="116" t="s">
        <v>127</v>
      </c>
      <c r="C47" s="108" t="s">
        <v>703</v>
      </c>
      <c r="D47" s="99" t="s">
        <v>773</v>
      </c>
      <c r="E47" s="120" t="s">
        <v>391</v>
      </c>
      <c r="F47" s="85"/>
      <c r="G47" s="84">
        <v>50</v>
      </c>
      <c r="H47" s="126"/>
      <c r="I47" s="83">
        <f t="shared" si="3"/>
        <v>0</v>
      </c>
      <c r="J47" s="139">
        <v>0</v>
      </c>
      <c r="K47" s="140">
        <f t="shared" si="4"/>
        <v>0</v>
      </c>
      <c r="L47" s="82">
        <f t="shared" si="5"/>
        <v>0</v>
      </c>
    </row>
    <row r="48" spans="2:12" ht="55.2">
      <c r="B48" s="116" t="s">
        <v>129</v>
      </c>
      <c r="C48" s="108" t="s">
        <v>756</v>
      </c>
      <c r="D48" s="133" t="s">
        <v>758</v>
      </c>
      <c r="E48" s="120" t="s">
        <v>430</v>
      </c>
      <c r="F48" s="85"/>
      <c r="G48" s="84">
        <v>320</v>
      </c>
      <c r="H48" s="126"/>
      <c r="I48" s="83">
        <f t="shared" si="3"/>
        <v>0</v>
      </c>
      <c r="J48" s="139">
        <v>0</v>
      </c>
      <c r="K48" s="140">
        <f t="shared" si="4"/>
        <v>0</v>
      </c>
      <c r="L48" s="82">
        <f t="shared" si="5"/>
        <v>0</v>
      </c>
    </row>
    <row r="49" spans="2:12" ht="96.6">
      <c r="B49" s="116" t="s">
        <v>132</v>
      </c>
      <c r="C49" s="108" t="s">
        <v>702</v>
      </c>
      <c r="D49" s="135" t="s">
        <v>818</v>
      </c>
      <c r="E49" s="120" t="s">
        <v>391</v>
      </c>
      <c r="F49" s="85"/>
      <c r="G49" s="84">
        <v>500</v>
      </c>
      <c r="H49" s="126"/>
      <c r="I49" s="83">
        <f t="shared" si="3"/>
        <v>0</v>
      </c>
      <c r="J49" s="139">
        <v>0</v>
      </c>
      <c r="K49" s="140">
        <f t="shared" si="4"/>
        <v>0</v>
      </c>
      <c r="L49" s="82">
        <f t="shared" si="5"/>
        <v>0</v>
      </c>
    </row>
    <row r="50" spans="2:12" ht="151.8">
      <c r="B50" s="116" t="s">
        <v>134</v>
      </c>
      <c r="C50" s="108" t="s">
        <v>701</v>
      </c>
      <c r="D50" s="89" t="s">
        <v>819</v>
      </c>
      <c r="E50" s="122" t="s">
        <v>802</v>
      </c>
      <c r="F50" s="85"/>
      <c r="G50" s="84">
        <v>500</v>
      </c>
      <c r="H50" s="126"/>
      <c r="I50" s="83">
        <f t="shared" si="3"/>
        <v>0</v>
      </c>
      <c r="J50" s="139">
        <v>0</v>
      </c>
      <c r="K50" s="140">
        <f t="shared" si="4"/>
        <v>0</v>
      </c>
      <c r="L50" s="82">
        <f t="shared" si="5"/>
        <v>0</v>
      </c>
    </row>
    <row r="51" spans="2:12" ht="82.8">
      <c r="B51" s="116" t="s">
        <v>137</v>
      </c>
      <c r="C51" s="108" t="s">
        <v>759</v>
      </c>
      <c r="D51" s="98" t="s">
        <v>820</v>
      </c>
      <c r="E51" s="120" t="s">
        <v>391</v>
      </c>
      <c r="F51" s="85"/>
      <c r="G51" s="84">
        <v>500</v>
      </c>
      <c r="H51" s="126"/>
      <c r="I51" s="83">
        <f t="shared" si="3"/>
        <v>0</v>
      </c>
      <c r="J51" s="139">
        <v>0</v>
      </c>
      <c r="K51" s="140">
        <f t="shared" si="4"/>
        <v>0</v>
      </c>
      <c r="L51" s="82">
        <f t="shared" si="5"/>
        <v>0</v>
      </c>
    </row>
    <row r="52" spans="2:12" ht="82.8">
      <c r="B52" s="116" t="s">
        <v>139</v>
      </c>
      <c r="C52" s="108" t="s">
        <v>821</v>
      </c>
      <c r="D52" s="98" t="s">
        <v>820</v>
      </c>
      <c r="E52" s="121" t="s">
        <v>391</v>
      </c>
      <c r="F52" s="85"/>
      <c r="G52" s="84">
        <v>500</v>
      </c>
      <c r="H52" s="126"/>
      <c r="I52" s="83">
        <f t="shared" si="3"/>
        <v>0</v>
      </c>
      <c r="J52" s="139">
        <v>0</v>
      </c>
      <c r="K52" s="140">
        <f t="shared" si="4"/>
        <v>0</v>
      </c>
      <c r="L52" s="82">
        <f t="shared" si="5"/>
        <v>0</v>
      </c>
    </row>
    <row r="53" spans="2:12" ht="55.2">
      <c r="B53" s="116" t="s">
        <v>142</v>
      </c>
      <c r="C53" s="108" t="s">
        <v>700</v>
      </c>
      <c r="D53" s="99" t="s">
        <v>761</v>
      </c>
      <c r="E53" s="120" t="s">
        <v>391</v>
      </c>
      <c r="F53" s="85"/>
      <c r="G53" s="84">
        <v>100</v>
      </c>
      <c r="H53" s="126"/>
      <c r="I53" s="83">
        <f t="shared" si="3"/>
        <v>0</v>
      </c>
      <c r="J53" s="139">
        <v>0</v>
      </c>
      <c r="K53" s="140">
        <f t="shared" si="4"/>
        <v>0</v>
      </c>
      <c r="L53" s="82">
        <f t="shared" si="5"/>
        <v>0</v>
      </c>
    </row>
    <row r="54" spans="2:12" ht="55.2">
      <c r="B54" s="116" t="s">
        <v>145</v>
      </c>
      <c r="C54" s="128" t="s">
        <v>760</v>
      </c>
      <c r="D54" s="99" t="s">
        <v>761</v>
      </c>
      <c r="E54" s="120" t="s">
        <v>388</v>
      </c>
      <c r="F54" s="85"/>
      <c r="G54" s="84">
        <v>100</v>
      </c>
      <c r="H54" s="126"/>
      <c r="I54" s="83">
        <f t="shared" si="3"/>
        <v>0</v>
      </c>
      <c r="J54" s="139">
        <v>0</v>
      </c>
      <c r="K54" s="140">
        <f t="shared" si="4"/>
        <v>0</v>
      </c>
      <c r="L54" s="82">
        <f t="shared" si="5"/>
        <v>0</v>
      </c>
    </row>
    <row r="55" spans="2:12" ht="55.2">
      <c r="B55" s="116" t="s">
        <v>148</v>
      </c>
      <c r="C55" s="129" t="s">
        <v>699</v>
      </c>
      <c r="D55" s="99" t="s">
        <v>761</v>
      </c>
      <c r="E55" s="120" t="s">
        <v>391</v>
      </c>
      <c r="F55" s="85"/>
      <c r="G55" s="84">
        <v>30</v>
      </c>
      <c r="H55" s="126"/>
      <c r="I55" s="83">
        <f t="shared" si="3"/>
        <v>0</v>
      </c>
      <c r="J55" s="139">
        <v>0</v>
      </c>
      <c r="K55" s="140">
        <f t="shared" si="4"/>
        <v>0</v>
      </c>
      <c r="L55" s="82">
        <f t="shared" si="5"/>
        <v>0</v>
      </c>
    </row>
    <row r="56" spans="2:12" ht="55.2">
      <c r="B56" s="116" t="s">
        <v>151</v>
      </c>
      <c r="C56" s="128" t="s">
        <v>762</v>
      </c>
      <c r="D56" s="99" t="s">
        <v>761</v>
      </c>
      <c r="E56" s="120" t="s">
        <v>388</v>
      </c>
      <c r="F56" s="85"/>
      <c r="G56" s="84">
        <v>50</v>
      </c>
      <c r="H56" s="126"/>
      <c r="I56" s="83">
        <f t="shared" si="3"/>
        <v>0</v>
      </c>
      <c r="J56" s="139">
        <v>0</v>
      </c>
      <c r="K56" s="140">
        <f t="shared" si="4"/>
        <v>0</v>
      </c>
      <c r="L56" s="82">
        <f t="shared" si="5"/>
        <v>0</v>
      </c>
    </row>
    <row r="57" spans="2:12" ht="55.2">
      <c r="B57" s="116" t="s">
        <v>153</v>
      </c>
      <c r="C57" s="129" t="s">
        <v>698</v>
      </c>
      <c r="D57" s="99" t="s">
        <v>761</v>
      </c>
      <c r="E57" s="120" t="s">
        <v>391</v>
      </c>
      <c r="F57" s="85"/>
      <c r="G57" s="84">
        <v>25</v>
      </c>
      <c r="H57" s="126"/>
      <c r="I57" s="83">
        <f t="shared" si="3"/>
        <v>0</v>
      </c>
      <c r="J57" s="139">
        <v>0</v>
      </c>
      <c r="K57" s="140">
        <f t="shared" si="4"/>
        <v>0</v>
      </c>
      <c r="L57" s="82">
        <f t="shared" si="5"/>
        <v>0</v>
      </c>
    </row>
    <row r="58" spans="2:12" ht="55.2">
      <c r="B58" s="116" t="s">
        <v>156</v>
      </c>
      <c r="C58" s="128" t="s">
        <v>763</v>
      </c>
      <c r="D58" s="99" t="s">
        <v>761</v>
      </c>
      <c r="E58" s="120" t="s">
        <v>388</v>
      </c>
      <c r="F58" s="85"/>
      <c r="G58" s="84">
        <v>25</v>
      </c>
      <c r="H58" s="126"/>
      <c r="I58" s="83">
        <f t="shared" si="3"/>
        <v>0</v>
      </c>
      <c r="J58" s="139">
        <v>0</v>
      </c>
      <c r="K58" s="140">
        <f t="shared" si="4"/>
        <v>0</v>
      </c>
      <c r="L58" s="82">
        <f t="shared" si="5"/>
        <v>0</v>
      </c>
    </row>
    <row r="59" spans="2:12" ht="69">
      <c r="B59" s="116" t="s">
        <v>159</v>
      </c>
      <c r="C59" s="129" t="s">
        <v>697</v>
      </c>
      <c r="D59" s="113" t="s">
        <v>765</v>
      </c>
      <c r="E59" s="120" t="s">
        <v>391</v>
      </c>
      <c r="F59" s="85"/>
      <c r="G59" s="84">
        <v>180</v>
      </c>
      <c r="H59" s="126"/>
      <c r="I59" s="83">
        <f t="shared" si="3"/>
        <v>0</v>
      </c>
      <c r="J59" s="139">
        <v>0</v>
      </c>
      <c r="K59" s="140">
        <f t="shared" si="4"/>
        <v>0</v>
      </c>
      <c r="L59" s="82">
        <f t="shared" si="5"/>
        <v>0</v>
      </c>
    </row>
    <row r="60" spans="2:12" ht="69">
      <c r="B60" s="116" t="s">
        <v>161</v>
      </c>
      <c r="C60" s="108" t="s">
        <v>696</v>
      </c>
      <c r="D60" s="113" t="s">
        <v>822</v>
      </c>
      <c r="E60" s="120" t="s">
        <v>391</v>
      </c>
      <c r="F60" s="85"/>
      <c r="G60" s="84">
        <v>100</v>
      </c>
      <c r="H60" s="126"/>
      <c r="I60" s="83">
        <f t="shared" si="3"/>
        <v>0</v>
      </c>
      <c r="J60" s="139">
        <v>0</v>
      </c>
      <c r="K60" s="140">
        <f t="shared" si="4"/>
        <v>0</v>
      </c>
      <c r="L60" s="82">
        <f t="shared" si="5"/>
        <v>0</v>
      </c>
    </row>
    <row r="61" spans="2:12" ht="124.2">
      <c r="B61" s="116" t="s">
        <v>164</v>
      </c>
      <c r="C61" s="108" t="s">
        <v>823</v>
      </c>
      <c r="D61" s="113" t="s">
        <v>824</v>
      </c>
      <c r="E61" s="120" t="s">
        <v>391</v>
      </c>
      <c r="F61" s="85"/>
      <c r="G61" s="84">
        <v>500</v>
      </c>
      <c r="H61" s="126"/>
      <c r="I61" s="83">
        <f t="shared" si="3"/>
        <v>0</v>
      </c>
      <c r="J61" s="139">
        <v>0</v>
      </c>
      <c r="K61" s="140">
        <f t="shared" si="4"/>
        <v>0</v>
      </c>
      <c r="L61" s="82">
        <f t="shared" si="5"/>
        <v>0</v>
      </c>
    </row>
    <row r="62" spans="2:12" ht="124.2">
      <c r="B62" s="116" t="s">
        <v>166</v>
      </c>
      <c r="C62" s="108" t="s">
        <v>825</v>
      </c>
      <c r="D62" s="113" t="s">
        <v>824</v>
      </c>
      <c r="E62" s="120" t="s">
        <v>388</v>
      </c>
      <c r="F62" s="85"/>
      <c r="G62" s="84">
        <v>400</v>
      </c>
      <c r="H62" s="126"/>
      <c r="I62" s="83">
        <f t="shared" si="3"/>
        <v>0</v>
      </c>
      <c r="J62" s="139">
        <v>0</v>
      </c>
      <c r="K62" s="140">
        <f t="shared" si="4"/>
        <v>0</v>
      </c>
      <c r="L62" s="82">
        <f t="shared" si="5"/>
        <v>0</v>
      </c>
    </row>
    <row r="63" spans="2:12" ht="110.4">
      <c r="B63" s="116" t="s">
        <v>169</v>
      </c>
      <c r="C63" s="108" t="s">
        <v>766</v>
      </c>
      <c r="D63" s="113" t="s">
        <v>827</v>
      </c>
      <c r="E63" s="120" t="s">
        <v>388</v>
      </c>
      <c r="F63" s="85"/>
      <c r="G63" s="84">
        <v>200</v>
      </c>
      <c r="H63" s="126"/>
      <c r="I63" s="83">
        <f t="shared" si="3"/>
        <v>0</v>
      </c>
      <c r="J63" s="139">
        <v>0</v>
      </c>
      <c r="K63" s="140">
        <f t="shared" si="4"/>
        <v>0</v>
      </c>
      <c r="L63" s="82">
        <f t="shared" si="5"/>
        <v>0</v>
      </c>
    </row>
    <row r="64" spans="2:12" ht="110.4">
      <c r="B64" s="116" t="s">
        <v>171</v>
      </c>
      <c r="C64" s="108" t="s">
        <v>767</v>
      </c>
      <c r="D64" s="113" t="s">
        <v>826</v>
      </c>
      <c r="E64" s="120" t="s">
        <v>391</v>
      </c>
      <c r="F64" s="85"/>
      <c r="G64" s="84">
        <v>200</v>
      </c>
      <c r="H64" s="126"/>
      <c r="I64" s="83">
        <f t="shared" si="3"/>
        <v>0</v>
      </c>
      <c r="J64" s="139">
        <v>0</v>
      </c>
      <c r="K64" s="140">
        <f t="shared" si="4"/>
        <v>0</v>
      </c>
      <c r="L64" s="82">
        <f t="shared" si="5"/>
        <v>0</v>
      </c>
    </row>
    <row r="65" spans="2:12" ht="110.4">
      <c r="B65" s="116" t="s">
        <v>173</v>
      </c>
      <c r="C65" s="130" t="s">
        <v>695</v>
      </c>
      <c r="D65" s="113" t="s">
        <v>828</v>
      </c>
      <c r="E65" s="120" t="s">
        <v>388</v>
      </c>
      <c r="F65" s="85"/>
      <c r="G65" s="84">
        <v>300</v>
      </c>
      <c r="H65" s="126"/>
      <c r="I65" s="83">
        <f t="shared" si="3"/>
        <v>0</v>
      </c>
      <c r="J65" s="139">
        <v>0</v>
      </c>
      <c r="K65" s="140">
        <f t="shared" si="4"/>
        <v>0</v>
      </c>
      <c r="L65" s="82">
        <f t="shared" si="5"/>
        <v>0</v>
      </c>
    </row>
    <row r="66" spans="2:12" ht="69">
      <c r="B66" s="116" t="s">
        <v>176</v>
      </c>
      <c r="C66" s="101" t="s">
        <v>829</v>
      </c>
      <c r="D66" s="113" t="s">
        <v>830</v>
      </c>
      <c r="E66" s="120" t="s">
        <v>388</v>
      </c>
      <c r="F66" s="85"/>
      <c r="G66" s="84">
        <v>200</v>
      </c>
      <c r="H66" s="126"/>
      <c r="I66" s="83">
        <f t="shared" si="3"/>
        <v>0</v>
      </c>
      <c r="J66" s="139">
        <v>0</v>
      </c>
      <c r="K66" s="140">
        <f t="shared" si="4"/>
        <v>0</v>
      </c>
      <c r="L66" s="82">
        <f t="shared" si="5"/>
        <v>0</v>
      </c>
    </row>
    <row r="67" spans="2:12" ht="41.4">
      <c r="B67" s="116" t="s">
        <v>179</v>
      </c>
      <c r="C67" s="127" t="s">
        <v>694</v>
      </c>
      <c r="D67" s="135" t="s">
        <v>693</v>
      </c>
      <c r="E67" s="120" t="s">
        <v>391</v>
      </c>
      <c r="F67" s="85"/>
      <c r="G67" s="84">
        <v>20</v>
      </c>
      <c r="H67" s="126"/>
      <c r="I67" s="83">
        <f t="shared" si="3"/>
        <v>0</v>
      </c>
      <c r="J67" s="139">
        <v>0</v>
      </c>
      <c r="K67" s="140">
        <f t="shared" si="4"/>
        <v>0</v>
      </c>
      <c r="L67" s="82">
        <f t="shared" si="5"/>
        <v>0</v>
      </c>
    </row>
    <row r="68" spans="2:12" ht="27.6">
      <c r="B68" s="116" t="s">
        <v>182</v>
      </c>
      <c r="C68" s="108" t="s">
        <v>692</v>
      </c>
      <c r="D68" s="89" t="s">
        <v>774</v>
      </c>
      <c r="E68" s="120" t="s">
        <v>391</v>
      </c>
      <c r="F68" s="85"/>
      <c r="G68" s="84">
        <v>25</v>
      </c>
      <c r="H68" s="126"/>
      <c r="I68" s="83">
        <f t="shared" si="3"/>
        <v>0</v>
      </c>
      <c r="J68" s="139">
        <v>0</v>
      </c>
      <c r="K68" s="140">
        <f t="shared" si="4"/>
        <v>0</v>
      </c>
      <c r="L68" s="82">
        <f t="shared" si="5"/>
        <v>0</v>
      </c>
    </row>
    <row r="69" spans="2:12" ht="27.6">
      <c r="B69" s="116" t="s">
        <v>186</v>
      </c>
      <c r="C69" s="108" t="s">
        <v>831</v>
      </c>
      <c r="D69" s="89" t="s">
        <v>774</v>
      </c>
      <c r="E69" s="120" t="s">
        <v>391</v>
      </c>
      <c r="F69" s="85"/>
      <c r="G69" s="84">
        <v>50</v>
      </c>
      <c r="H69" s="126"/>
      <c r="I69" s="83">
        <f t="shared" si="3"/>
        <v>0</v>
      </c>
      <c r="J69" s="139">
        <v>0</v>
      </c>
      <c r="K69" s="140">
        <f t="shared" si="4"/>
        <v>0</v>
      </c>
      <c r="L69" s="82">
        <f t="shared" si="5"/>
        <v>0</v>
      </c>
    </row>
    <row r="70" spans="2:12" ht="96.6">
      <c r="B70" s="116" t="s">
        <v>189</v>
      </c>
      <c r="C70" s="108" t="s">
        <v>691</v>
      </c>
      <c r="D70" s="133" t="s">
        <v>775</v>
      </c>
      <c r="E70" s="120" t="s">
        <v>391</v>
      </c>
      <c r="F70" s="85"/>
      <c r="G70" s="84">
        <v>40</v>
      </c>
      <c r="H70" s="126"/>
      <c r="I70" s="83">
        <f t="shared" si="3"/>
        <v>0</v>
      </c>
      <c r="J70" s="139">
        <v>0</v>
      </c>
      <c r="K70" s="140">
        <f t="shared" si="4"/>
        <v>0</v>
      </c>
      <c r="L70" s="82">
        <f t="shared" si="5"/>
        <v>0</v>
      </c>
    </row>
    <row r="71" spans="2:12" ht="96.6">
      <c r="B71" s="116" t="s">
        <v>192</v>
      </c>
      <c r="C71" s="108" t="s">
        <v>690</v>
      </c>
      <c r="D71" s="113" t="s">
        <v>775</v>
      </c>
      <c r="E71" s="120" t="s">
        <v>682</v>
      </c>
      <c r="F71" s="85"/>
      <c r="G71" s="84">
        <v>30</v>
      </c>
      <c r="H71" s="126"/>
      <c r="I71" s="83">
        <f aca="true" t="shared" si="6" ref="I71:I88">G71*H71</f>
        <v>0</v>
      </c>
      <c r="J71" s="139">
        <v>0</v>
      </c>
      <c r="K71" s="140">
        <f aca="true" t="shared" si="7" ref="K71:K88">I71*J71</f>
        <v>0</v>
      </c>
      <c r="L71" s="82">
        <f aca="true" t="shared" si="8" ref="L71:L88">I71+K71</f>
        <v>0</v>
      </c>
    </row>
    <row r="72" spans="2:12" ht="82.8">
      <c r="B72" s="116" t="s">
        <v>195</v>
      </c>
      <c r="C72" s="131" t="s">
        <v>777</v>
      </c>
      <c r="D72" s="113" t="s">
        <v>832</v>
      </c>
      <c r="E72" s="120" t="s">
        <v>430</v>
      </c>
      <c r="F72" s="85"/>
      <c r="G72" s="84">
        <v>20</v>
      </c>
      <c r="H72" s="126"/>
      <c r="I72" s="83">
        <f t="shared" si="6"/>
        <v>0</v>
      </c>
      <c r="J72" s="139">
        <v>0</v>
      </c>
      <c r="K72" s="140">
        <f t="shared" si="7"/>
        <v>0</v>
      </c>
      <c r="L72" s="82">
        <f t="shared" si="8"/>
        <v>0</v>
      </c>
    </row>
    <row r="73" spans="2:12" ht="82.8">
      <c r="B73" s="116" t="s">
        <v>197</v>
      </c>
      <c r="C73" s="131" t="s">
        <v>778</v>
      </c>
      <c r="D73" s="133" t="s">
        <v>833</v>
      </c>
      <c r="E73" s="120" t="s">
        <v>430</v>
      </c>
      <c r="F73" s="85"/>
      <c r="G73" s="84">
        <v>20</v>
      </c>
      <c r="H73" s="126"/>
      <c r="I73" s="83">
        <f t="shared" si="6"/>
        <v>0</v>
      </c>
      <c r="J73" s="139">
        <v>0</v>
      </c>
      <c r="K73" s="140">
        <f t="shared" si="7"/>
        <v>0</v>
      </c>
      <c r="L73" s="82">
        <f t="shared" si="8"/>
        <v>0</v>
      </c>
    </row>
    <row r="74" spans="2:12" ht="82.8">
      <c r="B74" s="116" t="s">
        <v>199</v>
      </c>
      <c r="C74" s="100" t="s">
        <v>779</v>
      </c>
      <c r="D74" s="113" t="s">
        <v>780</v>
      </c>
      <c r="E74" s="120" t="s">
        <v>388</v>
      </c>
      <c r="F74" s="85"/>
      <c r="G74" s="84">
        <v>10</v>
      </c>
      <c r="H74" s="126"/>
      <c r="I74" s="83">
        <f t="shared" si="6"/>
        <v>0</v>
      </c>
      <c r="J74" s="139">
        <v>0</v>
      </c>
      <c r="K74" s="140">
        <f t="shared" si="7"/>
        <v>0</v>
      </c>
      <c r="L74" s="82">
        <f t="shared" si="8"/>
        <v>0</v>
      </c>
    </row>
    <row r="75" spans="2:12" ht="41.4">
      <c r="B75" s="116" t="s">
        <v>201</v>
      </c>
      <c r="C75" s="129" t="s">
        <v>689</v>
      </c>
      <c r="D75" s="137" t="s">
        <v>776</v>
      </c>
      <c r="E75" s="120" t="s">
        <v>682</v>
      </c>
      <c r="F75" s="85"/>
      <c r="G75" s="84">
        <v>400</v>
      </c>
      <c r="H75" s="126"/>
      <c r="I75" s="83">
        <f t="shared" si="6"/>
        <v>0</v>
      </c>
      <c r="J75" s="139">
        <v>0</v>
      </c>
      <c r="K75" s="140">
        <f t="shared" si="7"/>
        <v>0</v>
      </c>
      <c r="L75" s="82">
        <f t="shared" si="8"/>
        <v>0</v>
      </c>
    </row>
    <row r="76" spans="2:12" ht="41.4">
      <c r="B76" s="116" t="s">
        <v>204</v>
      </c>
      <c r="C76" s="129" t="s">
        <v>688</v>
      </c>
      <c r="D76" s="137" t="s">
        <v>834</v>
      </c>
      <c r="E76" s="120" t="s">
        <v>682</v>
      </c>
      <c r="F76" s="85"/>
      <c r="G76" s="84">
        <v>900</v>
      </c>
      <c r="H76" s="126"/>
      <c r="I76" s="83">
        <f t="shared" si="6"/>
        <v>0</v>
      </c>
      <c r="J76" s="139">
        <v>0</v>
      </c>
      <c r="K76" s="140">
        <f t="shared" si="7"/>
        <v>0</v>
      </c>
      <c r="L76" s="82">
        <f t="shared" si="8"/>
        <v>0</v>
      </c>
    </row>
    <row r="77" spans="2:12" ht="27.6">
      <c r="B77" s="116" t="s">
        <v>206</v>
      </c>
      <c r="C77" s="108" t="s">
        <v>687</v>
      </c>
      <c r="D77" s="98" t="s">
        <v>686</v>
      </c>
      <c r="E77" s="120" t="s">
        <v>682</v>
      </c>
      <c r="F77" s="85"/>
      <c r="G77" s="84">
        <v>180</v>
      </c>
      <c r="H77" s="126"/>
      <c r="I77" s="83">
        <f t="shared" si="6"/>
        <v>0</v>
      </c>
      <c r="J77" s="139">
        <v>0</v>
      </c>
      <c r="K77" s="140">
        <f t="shared" si="7"/>
        <v>0</v>
      </c>
      <c r="L77" s="82">
        <f t="shared" si="8"/>
        <v>0</v>
      </c>
    </row>
    <row r="78" spans="2:12" ht="55.2">
      <c r="B78" s="116" t="s">
        <v>208</v>
      </c>
      <c r="C78" s="108" t="s">
        <v>685</v>
      </c>
      <c r="D78" s="89" t="s">
        <v>781</v>
      </c>
      <c r="E78" s="120" t="s">
        <v>391</v>
      </c>
      <c r="F78" s="85"/>
      <c r="G78" s="84">
        <v>280</v>
      </c>
      <c r="H78" s="126"/>
      <c r="I78" s="83">
        <f t="shared" si="6"/>
        <v>0</v>
      </c>
      <c r="J78" s="139">
        <v>0</v>
      </c>
      <c r="K78" s="140">
        <f t="shared" si="7"/>
        <v>0</v>
      </c>
      <c r="L78" s="82">
        <f t="shared" si="8"/>
        <v>0</v>
      </c>
    </row>
    <row r="79" spans="2:12" ht="41.4">
      <c r="B79" s="116" t="s">
        <v>210</v>
      </c>
      <c r="C79" s="131" t="s">
        <v>782</v>
      </c>
      <c r="D79" s="133" t="s">
        <v>783</v>
      </c>
      <c r="E79" s="120" t="s">
        <v>388</v>
      </c>
      <c r="F79" s="85"/>
      <c r="G79" s="84">
        <v>20</v>
      </c>
      <c r="H79" s="126"/>
      <c r="I79" s="83">
        <f t="shared" si="6"/>
        <v>0</v>
      </c>
      <c r="J79" s="139">
        <v>0</v>
      </c>
      <c r="K79" s="140">
        <f t="shared" si="7"/>
        <v>0</v>
      </c>
      <c r="L79" s="82">
        <f t="shared" si="8"/>
        <v>0</v>
      </c>
    </row>
    <row r="80" spans="2:12" ht="41.4">
      <c r="B80" s="116" t="s">
        <v>212</v>
      </c>
      <c r="C80" s="108" t="s">
        <v>684</v>
      </c>
      <c r="D80" s="88" t="s">
        <v>683</v>
      </c>
      <c r="E80" s="120" t="s">
        <v>682</v>
      </c>
      <c r="F80" s="85"/>
      <c r="G80" s="84">
        <v>600</v>
      </c>
      <c r="H80" s="126"/>
      <c r="I80" s="83">
        <f t="shared" si="6"/>
        <v>0</v>
      </c>
      <c r="J80" s="139">
        <v>0</v>
      </c>
      <c r="K80" s="140">
        <f t="shared" si="7"/>
        <v>0</v>
      </c>
      <c r="L80" s="82">
        <f t="shared" si="8"/>
        <v>0</v>
      </c>
    </row>
    <row r="81" spans="2:12" ht="55.2">
      <c r="B81" s="116" t="s">
        <v>214</v>
      </c>
      <c r="C81" s="129" t="s">
        <v>835</v>
      </c>
      <c r="D81" s="113" t="s">
        <v>784</v>
      </c>
      <c r="E81" s="120" t="s">
        <v>391</v>
      </c>
      <c r="F81" s="85"/>
      <c r="G81" s="84">
        <v>100</v>
      </c>
      <c r="H81" s="126"/>
      <c r="I81" s="83">
        <f t="shared" si="6"/>
        <v>0</v>
      </c>
      <c r="J81" s="139">
        <v>0</v>
      </c>
      <c r="K81" s="140">
        <f t="shared" si="7"/>
        <v>0</v>
      </c>
      <c r="L81" s="82">
        <f t="shared" si="8"/>
        <v>0</v>
      </c>
    </row>
    <row r="82" spans="2:12" ht="55.2">
      <c r="B82" s="116" t="s">
        <v>217</v>
      </c>
      <c r="C82" s="108" t="s">
        <v>681</v>
      </c>
      <c r="D82" s="113" t="s">
        <v>785</v>
      </c>
      <c r="E82" s="120" t="s">
        <v>391</v>
      </c>
      <c r="F82" s="85"/>
      <c r="G82" s="84">
        <v>120</v>
      </c>
      <c r="H82" s="126"/>
      <c r="I82" s="83">
        <f t="shared" si="6"/>
        <v>0</v>
      </c>
      <c r="J82" s="139">
        <v>0</v>
      </c>
      <c r="K82" s="140">
        <f t="shared" si="7"/>
        <v>0</v>
      </c>
      <c r="L82" s="82">
        <f t="shared" si="8"/>
        <v>0</v>
      </c>
    </row>
    <row r="83" spans="2:12" ht="82.8">
      <c r="B83" s="116" t="s">
        <v>220</v>
      </c>
      <c r="C83" s="108" t="s">
        <v>836</v>
      </c>
      <c r="D83" s="136" t="s">
        <v>786</v>
      </c>
      <c r="E83" s="120" t="s">
        <v>391</v>
      </c>
      <c r="F83" s="85"/>
      <c r="G83" s="84">
        <v>200</v>
      </c>
      <c r="H83" s="126"/>
      <c r="I83" s="83">
        <f t="shared" si="6"/>
        <v>0</v>
      </c>
      <c r="J83" s="139">
        <v>0</v>
      </c>
      <c r="K83" s="140">
        <f t="shared" si="7"/>
        <v>0</v>
      </c>
      <c r="L83" s="82">
        <f t="shared" si="8"/>
        <v>0</v>
      </c>
    </row>
    <row r="84" spans="2:12" ht="55.2">
      <c r="B84" s="116" t="s">
        <v>223</v>
      </c>
      <c r="C84" s="108" t="s">
        <v>680</v>
      </c>
      <c r="D84" s="98" t="s">
        <v>679</v>
      </c>
      <c r="E84" s="120" t="s">
        <v>391</v>
      </c>
      <c r="F84" s="85"/>
      <c r="G84" s="84">
        <v>150</v>
      </c>
      <c r="H84" s="126"/>
      <c r="I84" s="83">
        <f t="shared" si="6"/>
        <v>0</v>
      </c>
      <c r="J84" s="139">
        <v>0</v>
      </c>
      <c r="K84" s="140">
        <f t="shared" si="7"/>
        <v>0</v>
      </c>
      <c r="L84" s="82">
        <f t="shared" si="8"/>
        <v>0</v>
      </c>
    </row>
    <row r="85" spans="2:12" ht="55.2">
      <c r="B85" s="116" t="s">
        <v>226</v>
      </c>
      <c r="C85" s="108" t="s">
        <v>678</v>
      </c>
      <c r="D85" s="98" t="s">
        <v>677</v>
      </c>
      <c r="E85" s="120" t="s">
        <v>391</v>
      </c>
      <c r="F85" s="85"/>
      <c r="G85" s="84">
        <v>150</v>
      </c>
      <c r="H85" s="126"/>
      <c r="I85" s="83">
        <f t="shared" si="6"/>
        <v>0</v>
      </c>
      <c r="J85" s="139">
        <v>0</v>
      </c>
      <c r="K85" s="140">
        <f t="shared" si="7"/>
        <v>0</v>
      </c>
      <c r="L85" s="82">
        <f t="shared" si="8"/>
        <v>0</v>
      </c>
    </row>
    <row r="86" spans="2:12" ht="82.8">
      <c r="B86" s="116" t="s">
        <v>229</v>
      </c>
      <c r="C86" s="108" t="s">
        <v>675</v>
      </c>
      <c r="D86" s="112" t="s">
        <v>788</v>
      </c>
      <c r="E86" s="120" t="s">
        <v>674</v>
      </c>
      <c r="F86" s="85"/>
      <c r="G86" s="84">
        <v>20000</v>
      </c>
      <c r="H86" s="126"/>
      <c r="I86" s="83">
        <f t="shared" si="6"/>
        <v>0</v>
      </c>
      <c r="J86" s="139">
        <v>0</v>
      </c>
      <c r="K86" s="140">
        <f t="shared" si="7"/>
        <v>0</v>
      </c>
      <c r="L86" s="82">
        <f t="shared" si="8"/>
        <v>0</v>
      </c>
    </row>
    <row r="87" spans="2:12" ht="69">
      <c r="B87" s="116" t="s">
        <v>232</v>
      </c>
      <c r="C87" s="108" t="s">
        <v>837</v>
      </c>
      <c r="D87" s="112" t="s">
        <v>787</v>
      </c>
      <c r="E87" s="120" t="s">
        <v>676</v>
      </c>
      <c r="F87" s="85"/>
      <c r="G87" s="84">
        <v>3000</v>
      </c>
      <c r="H87" s="126"/>
      <c r="I87" s="83">
        <f t="shared" si="6"/>
        <v>0</v>
      </c>
      <c r="J87" s="139">
        <v>0</v>
      </c>
      <c r="K87" s="140">
        <f t="shared" si="7"/>
        <v>0</v>
      </c>
      <c r="L87" s="82">
        <f t="shared" si="8"/>
        <v>0</v>
      </c>
    </row>
    <row r="88" spans="2:12" ht="28.8">
      <c r="B88" s="116" t="s">
        <v>234</v>
      </c>
      <c r="C88" s="108" t="s">
        <v>673</v>
      </c>
      <c r="D88" s="99" t="s">
        <v>672</v>
      </c>
      <c r="E88" s="121" t="s">
        <v>789</v>
      </c>
      <c r="F88" s="85"/>
      <c r="G88" s="84">
        <v>20</v>
      </c>
      <c r="H88" s="126"/>
      <c r="I88" s="83">
        <f t="shared" si="6"/>
        <v>0</v>
      </c>
      <c r="J88" s="139">
        <v>0</v>
      </c>
      <c r="K88" s="140">
        <f t="shared" si="7"/>
        <v>0</v>
      </c>
      <c r="L88" s="82">
        <f t="shared" si="8"/>
        <v>0</v>
      </c>
    </row>
    <row r="89" spans="3:12" ht="18">
      <c r="C89" s="184"/>
      <c r="I89" s="83"/>
      <c r="J89" s="139"/>
      <c r="K89" s="139"/>
      <c r="L89" s="82"/>
    </row>
    <row r="90" spans="3:11" ht="21">
      <c r="C90" s="183"/>
      <c r="H90" s="167" t="s">
        <v>380</v>
      </c>
      <c r="I90" s="171">
        <f>SUM(I7:I88)</f>
        <v>0</v>
      </c>
      <c r="J90" s="172"/>
      <c r="K90" s="173"/>
    </row>
    <row r="91" spans="2:11" ht="21">
      <c r="B91" s="175"/>
      <c r="C91" s="185"/>
      <c r="D91" s="175"/>
      <c r="E91" s="175"/>
      <c r="F91" s="175"/>
      <c r="G91" s="175"/>
      <c r="H91" s="167" t="s">
        <v>381</v>
      </c>
      <c r="I91" s="170"/>
      <c r="J91" s="174">
        <f>SUM(K7:K88)</f>
        <v>0</v>
      </c>
      <c r="K91" s="173"/>
    </row>
    <row r="92" spans="2:11" ht="21">
      <c r="B92" s="175"/>
      <c r="C92" s="186" t="s">
        <v>671</v>
      </c>
      <c r="D92" s="175"/>
      <c r="E92" s="175"/>
      <c r="F92" s="175"/>
      <c r="G92" s="175"/>
      <c r="H92" s="167" t="s">
        <v>382</v>
      </c>
      <c r="I92" s="170"/>
      <c r="J92" s="173"/>
      <c r="K92" s="174">
        <f>SUM(L7:L88)</f>
        <v>0</v>
      </c>
    </row>
    <row r="93" spans="2:8" ht="15">
      <c r="B93" s="238"/>
      <c r="C93" s="239" t="s">
        <v>930</v>
      </c>
      <c r="D93" s="238"/>
      <c r="E93" s="238"/>
      <c r="F93" s="238"/>
      <c r="G93" s="238"/>
      <c r="H93" s="238"/>
    </row>
    <row r="94" spans="2:8" ht="15">
      <c r="B94" s="238"/>
      <c r="C94" s="238"/>
      <c r="D94" s="238"/>
      <c r="E94" s="238"/>
      <c r="F94" s="238"/>
      <c r="G94" s="238"/>
      <c r="H94" s="238"/>
    </row>
    <row r="95" spans="2:8" ht="15">
      <c r="B95" s="238"/>
      <c r="C95" s="238"/>
      <c r="D95" s="238"/>
      <c r="E95" s="238"/>
      <c r="F95" s="238"/>
      <c r="G95" s="238"/>
      <c r="H95" s="238"/>
    </row>
    <row r="96" spans="2:5" ht="14.4">
      <c r="B96" s="81"/>
      <c r="C96" s="81"/>
      <c r="D96" s="81"/>
      <c r="E96" s="81"/>
    </row>
    <row r="97" spans="2:5" ht="14.4">
      <c r="B97" s="81"/>
      <c r="C97" s="81"/>
      <c r="D97" s="81"/>
      <c r="E97" s="81"/>
    </row>
    <row r="98" spans="2:5" ht="14.4">
      <c r="B98" s="81"/>
      <c r="C98" s="81"/>
      <c r="D98" s="81"/>
      <c r="E98" s="81"/>
    </row>
    <row r="99" spans="2:5" ht="14.4">
      <c r="B99" s="81"/>
      <c r="C99" s="81"/>
      <c r="D99" s="81"/>
      <c r="E99" s="81"/>
    </row>
    <row r="100" spans="2:5" ht="14.4">
      <c r="B100" s="81"/>
      <c r="C100" s="81"/>
      <c r="D100" s="81"/>
      <c r="E100" s="81"/>
    </row>
    <row r="101" spans="2:5" ht="14.4">
      <c r="B101" s="81"/>
      <c r="C101" s="81"/>
      <c r="D101" s="81"/>
      <c r="E101" s="81"/>
    </row>
  </sheetData>
  <printOptions/>
  <pageMargins left="0.03937007874015748" right="0.03937007874015748" top="0.5511811023622047" bottom="0.5511811023622047" header="0.31496062992125984" footer="0.31496062992125984"/>
  <pageSetup fitToHeight="0" horizontalDpi="360" verticalDpi="360" orientation="portrait" paperSize="9" scale="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B2:L46"/>
  <sheetViews>
    <sheetView zoomScale="90" zoomScaleNormal="90" workbookViewId="0" topLeftCell="A1">
      <selection activeCell="J9" sqref="J9:J41"/>
    </sheetView>
  </sheetViews>
  <sheetFormatPr defaultColWidth="8.8515625" defaultRowHeight="15"/>
  <cols>
    <col min="1" max="2" width="8.8515625" style="4" customWidth="1"/>
    <col min="3" max="3" width="21.421875" style="4" customWidth="1"/>
    <col min="4" max="4" width="42.00390625" style="39" customWidth="1"/>
    <col min="5" max="5" width="11.140625" style="4" customWidth="1"/>
    <col min="6" max="6" width="6.7109375" style="4" customWidth="1"/>
    <col min="7" max="7" width="8.8515625" style="4" customWidth="1"/>
    <col min="8" max="8" width="17.57421875" style="4" bestFit="1" customWidth="1"/>
    <col min="9" max="9" width="13.421875" style="4" bestFit="1" customWidth="1"/>
    <col min="10" max="10" width="11.8515625" style="4" bestFit="1" customWidth="1"/>
    <col min="11" max="11" width="13.421875" style="4" bestFit="1" customWidth="1"/>
    <col min="12" max="16384" width="8.8515625" style="4" customWidth="1"/>
  </cols>
  <sheetData>
    <row r="2" spans="2:12" ht="17.4">
      <c r="B2" s="5" t="s">
        <v>927</v>
      </c>
      <c r="C2" s="5"/>
      <c r="D2" s="4"/>
      <c r="F2" s="5"/>
      <c r="G2" s="5" t="s">
        <v>928</v>
      </c>
      <c r="H2" s="145"/>
      <c r="I2" s="146"/>
      <c r="J2" s="146"/>
      <c r="K2" s="146"/>
      <c r="L2" s="81"/>
    </row>
    <row r="3" spans="2:4" ht="17.4">
      <c r="B3" s="1"/>
      <c r="C3" s="5"/>
      <c r="D3" s="27"/>
    </row>
    <row r="4" spans="3:8" ht="15">
      <c r="C4" s="27" t="s">
        <v>933</v>
      </c>
      <c r="D4" s="27"/>
      <c r="H4" s="6"/>
    </row>
    <row r="5" spans="3:8" ht="15">
      <c r="C5" s="27"/>
      <c r="D5" s="27"/>
      <c r="H5" s="6"/>
    </row>
    <row r="6" ht="28.5" customHeight="1">
      <c r="H6" s="143"/>
    </row>
    <row r="7" spans="2:12" ht="26.4">
      <c r="B7" s="13" t="s">
        <v>0</v>
      </c>
      <c r="C7" s="28" t="s">
        <v>1</v>
      </c>
      <c r="D7" s="9" t="s">
        <v>2</v>
      </c>
      <c r="E7" s="29" t="s">
        <v>3</v>
      </c>
      <c r="F7" s="29" t="s">
        <v>383</v>
      </c>
      <c r="G7" s="29" t="s">
        <v>384</v>
      </c>
      <c r="H7" s="29" t="s">
        <v>6</v>
      </c>
      <c r="I7" s="29" t="s">
        <v>7</v>
      </c>
      <c r="J7" s="13" t="s">
        <v>8</v>
      </c>
      <c r="K7" s="29" t="s">
        <v>439</v>
      </c>
      <c r="L7" s="29" t="s">
        <v>9</v>
      </c>
    </row>
    <row r="8" spans="2:12" ht="15">
      <c r="B8" s="12" t="s">
        <v>10</v>
      </c>
      <c r="C8" s="12" t="s">
        <v>11</v>
      </c>
      <c r="D8" s="9"/>
      <c r="E8" s="12" t="s">
        <v>12</v>
      </c>
      <c r="F8" s="12"/>
      <c r="G8" s="12" t="s">
        <v>13</v>
      </c>
      <c r="H8" s="12" t="s">
        <v>14</v>
      </c>
      <c r="I8" s="12" t="s">
        <v>15</v>
      </c>
      <c r="J8" s="12" t="s">
        <v>16</v>
      </c>
      <c r="K8" s="12"/>
      <c r="L8" s="12" t="s">
        <v>17</v>
      </c>
    </row>
    <row r="9" spans="2:12" ht="110.4">
      <c r="B9" s="12" t="s">
        <v>18</v>
      </c>
      <c r="C9" s="31" t="s">
        <v>385</v>
      </c>
      <c r="D9" s="42" t="s">
        <v>386</v>
      </c>
      <c r="E9" s="32" t="s">
        <v>387</v>
      </c>
      <c r="F9" s="33" t="s">
        <v>388</v>
      </c>
      <c r="G9" s="33">
        <v>100</v>
      </c>
      <c r="H9" s="34"/>
      <c r="I9" s="14">
        <f aca="true" t="shared" si="0" ref="I9:I41">G9*H9</f>
        <v>0</v>
      </c>
      <c r="J9" s="79">
        <v>0</v>
      </c>
      <c r="K9" s="80">
        <f aca="true" t="shared" si="1" ref="K9:K41">I9*J9</f>
        <v>0</v>
      </c>
      <c r="L9" s="15">
        <f aca="true" t="shared" si="2" ref="L9:L41">SUM(I9,K9)</f>
        <v>0</v>
      </c>
    </row>
    <row r="10" spans="2:12" ht="234.6">
      <c r="B10" s="12" t="s">
        <v>23</v>
      </c>
      <c r="C10" s="30" t="s">
        <v>731</v>
      </c>
      <c r="D10" s="42" t="s">
        <v>870</v>
      </c>
      <c r="E10" s="32" t="s">
        <v>871</v>
      </c>
      <c r="F10" s="33" t="s">
        <v>388</v>
      </c>
      <c r="G10" s="33">
        <v>50</v>
      </c>
      <c r="H10" s="34"/>
      <c r="I10" s="14">
        <f t="shared" si="0"/>
        <v>0</v>
      </c>
      <c r="J10" s="79">
        <v>0</v>
      </c>
      <c r="K10" s="80">
        <f t="shared" si="1"/>
        <v>0</v>
      </c>
      <c r="L10" s="15">
        <f t="shared" si="2"/>
        <v>0</v>
      </c>
    </row>
    <row r="11" spans="2:12" ht="220.8">
      <c r="B11" s="12" t="s">
        <v>23</v>
      </c>
      <c r="C11" s="30" t="s">
        <v>389</v>
      </c>
      <c r="D11" s="42" t="s">
        <v>790</v>
      </c>
      <c r="E11" s="32" t="s">
        <v>387</v>
      </c>
      <c r="F11" s="33" t="s">
        <v>388</v>
      </c>
      <c r="G11" s="33">
        <v>400</v>
      </c>
      <c r="H11" s="34"/>
      <c r="I11" s="14">
        <f t="shared" si="0"/>
        <v>0</v>
      </c>
      <c r="J11" s="79">
        <v>0</v>
      </c>
      <c r="K11" s="80">
        <f t="shared" si="1"/>
        <v>0</v>
      </c>
      <c r="L11" s="15">
        <f t="shared" si="2"/>
        <v>0</v>
      </c>
    </row>
    <row r="12" spans="2:12" ht="96.6">
      <c r="B12" s="12" t="s">
        <v>27</v>
      </c>
      <c r="C12" s="30" t="s">
        <v>390</v>
      </c>
      <c r="D12" s="42" t="s">
        <v>791</v>
      </c>
      <c r="E12" s="32" t="s">
        <v>387</v>
      </c>
      <c r="F12" s="33" t="s">
        <v>391</v>
      </c>
      <c r="G12" s="33">
        <v>15</v>
      </c>
      <c r="H12" s="34"/>
      <c r="I12" s="14">
        <f t="shared" si="0"/>
        <v>0</v>
      </c>
      <c r="J12" s="79">
        <v>0</v>
      </c>
      <c r="K12" s="80">
        <f t="shared" si="1"/>
        <v>0</v>
      </c>
      <c r="L12" s="15">
        <f t="shared" si="2"/>
        <v>0</v>
      </c>
    </row>
    <row r="13" spans="2:12" ht="138">
      <c r="B13" s="12" t="s">
        <v>29</v>
      </c>
      <c r="C13" s="31" t="s">
        <v>392</v>
      </c>
      <c r="D13" s="42" t="s">
        <v>872</v>
      </c>
      <c r="E13" s="32" t="s">
        <v>393</v>
      </c>
      <c r="F13" s="33" t="s">
        <v>388</v>
      </c>
      <c r="G13" s="33">
        <v>150</v>
      </c>
      <c r="H13" s="34"/>
      <c r="I13" s="14">
        <f t="shared" si="0"/>
        <v>0</v>
      </c>
      <c r="J13" s="79">
        <v>0</v>
      </c>
      <c r="K13" s="80">
        <f t="shared" si="1"/>
        <v>0</v>
      </c>
      <c r="L13" s="15">
        <f t="shared" si="2"/>
        <v>0</v>
      </c>
    </row>
    <row r="14" spans="2:12" ht="138">
      <c r="B14" s="12" t="s">
        <v>32</v>
      </c>
      <c r="C14" s="30" t="s">
        <v>394</v>
      </c>
      <c r="D14" s="42" t="s">
        <v>873</v>
      </c>
      <c r="E14" s="32" t="s">
        <v>393</v>
      </c>
      <c r="F14" s="33" t="s">
        <v>388</v>
      </c>
      <c r="G14" s="33">
        <v>30</v>
      </c>
      <c r="H14" s="34"/>
      <c r="I14" s="14">
        <f t="shared" si="0"/>
        <v>0</v>
      </c>
      <c r="J14" s="79">
        <v>0</v>
      </c>
      <c r="K14" s="80">
        <f t="shared" si="1"/>
        <v>0</v>
      </c>
      <c r="L14" s="15">
        <f t="shared" si="2"/>
        <v>0</v>
      </c>
    </row>
    <row r="15" spans="2:12" ht="110.4">
      <c r="B15" s="12" t="s">
        <v>35</v>
      </c>
      <c r="C15" s="31" t="s">
        <v>395</v>
      </c>
      <c r="D15" s="42" t="s">
        <v>874</v>
      </c>
      <c r="E15" s="32" t="s">
        <v>396</v>
      </c>
      <c r="F15" s="33" t="s">
        <v>388</v>
      </c>
      <c r="G15" s="33">
        <v>150</v>
      </c>
      <c r="H15" s="34"/>
      <c r="I15" s="14">
        <f t="shared" si="0"/>
        <v>0</v>
      </c>
      <c r="J15" s="79">
        <v>0</v>
      </c>
      <c r="K15" s="80">
        <f t="shared" si="1"/>
        <v>0</v>
      </c>
      <c r="L15" s="15">
        <f t="shared" si="2"/>
        <v>0</v>
      </c>
    </row>
    <row r="16" spans="2:12" ht="110.4">
      <c r="B16" s="12" t="s">
        <v>38</v>
      </c>
      <c r="C16" s="31" t="s">
        <v>397</v>
      </c>
      <c r="D16" s="42" t="s">
        <v>875</v>
      </c>
      <c r="E16" s="32" t="s">
        <v>396</v>
      </c>
      <c r="F16" s="33" t="s">
        <v>388</v>
      </c>
      <c r="G16" s="33">
        <v>300</v>
      </c>
      <c r="H16" s="34"/>
      <c r="I16" s="14">
        <f t="shared" si="0"/>
        <v>0</v>
      </c>
      <c r="J16" s="79">
        <v>0</v>
      </c>
      <c r="K16" s="80">
        <f t="shared" si="1"/>
        <v>0</v>
      </c>
      <c r="L16" s="15">
        <f t="shared" si="2"/>
        <v>0</v>
      </c>
    </row>
    <row r="17" spans="2:12" ht="124.2">
      <c r="B17" s="12" t="s">
        <v>42</v>
      </c>
      <c r="C17" s="31" t="s">
        <v>398</v>
      </c>
      <c r="D17" s="42" t="s">
        <v>876</v>
      </c>
      <c r="E17" s="32" t="s">
        <v>396</v>
      </c>
      <c r="F17" s="33" t="s">
        <v>388</v>
      </c>
      <c r="G17" s="33">
        <v>100</v>
      </c>
      <c r="H17" s="34"/>
      <c r="I17" s="14">
        <f t="shared" si="0"/>
        <v>0</v>
      </c>
      <c r="J17" s="79">
        <v>0</v>
      </c>
      <c r="K17" s="80">
        <f t="shared" si="1"/>
        <v>0</v>
      </c>
      <c r="L17" s="15">
        <f t="shared" si="2"/>
        <v>0</v>
      </c>
    </row>
    <row r="18" spans="2:12" ht="110.4">
      <c r="B18" s="12" t="s">
        <v>46</v>
      </c>
      <c r="C18" s="31" t="s">
        <v>400</v>
      </c>
      <c r="D18" s="42" t="s">
        <v>877</v>
      </c>
      <c r="E18" s="32" t="s">
        <v>800</v>
      </c>
      <c r="F18" s="33" t="s">
        <v>388</v>
      </c>
      <c r="G18" s="33">
        <v>20</v>
      </c>
      <c r="H18" s="34"/>
      <c r="I18" s="14">
        <f t="shared" si="0"/>
        <v>0</v>
      </c>
      <c r="J18" s="79">
        <v>0</v>
      </c>
      <c r="K18" s="80">
        <f t="shared" si="1"/>
        <v>0</v>
      </c>
      <c r="L18" s="15">
        <f t="shared" si="2"/>
        <v>0</v>
      </c>
    </row>
    <row r="19" spans="2:12" ht="110.4">
      <c r="B19" s="12" t="s">
        <v>50</v>
      </c>
      <c r="C19" s="31" t="s">
        <v>399</v>
      </c>
      <c r="D19" s="42" t="s">
        <v>878</v>
      </c>
      <c r="E19" s="32" t="s">
        <v>800</v>
      </c>
      <c r="F19" s="33" t="s">
        <v>388</v>
      </c>
      <c r="G19" s="33">
        <v>50</v>
      </c>
      <c r="H19" s="34"/>
      <c r="I19" s="14">
        <f t="shared" si="0"/>
        <v>0</v>
      </c>
      <c r="J19" s="79">
        <v>0</v>
      </c>
      <c r="K19" s="80">
        <f t="shared" si="1"/>
        <v>0</v>
      </c>
      <c r="L19" s="15">
        <f t="shared" si="2"/>
        <v>0</v>
      </c>
    </row>
    <row r="20" spans="2:12" ht="41.4">
      <c r="B20" s="12" t="s">
        <v>53</v>
      </c>
      <c r="C20" s="31" t="s">
        <v>401</v>
      </c>
      <c r="D20" s="42" t="s">
        <v>402</v>
      </c>
      <c r="E20" s="33" t="s">
        <v>403</v>
      </c>
      <c r="F20" s="33" t="s">
        <v>388</v>
      </c>
      <c r="G20" s="33">
        <v>150</v>
      </c>
      <c r="H20" s="34"/>
      <c r="I20" s="14">
        <f t="shared" si="0"/>
        <v>0</v>
      </c>
      <c r="J20" s="79">
        <v>0</v>
      </c>
      <c r="K20" s="80">
        <f t="shared" si="1"/>
        <v>0</v>
      </c>
      <c r="L20" s="15">
        <f t="shared" si="2"/>
        <v>0</v>
      </c>
    </row>
    <row r="21" spans="2:12" ht="96.6">
      <c r="B21" s="12" t="s">
        <v>57</v>
      </c>
      <c r="C21" s="31" t="s">
        <v>404</v>
      </c>
      <c r="D21" s="42" t="s">
        <v>879</v>
      </c>
      <c r="E21" s="32" t="s">
        <v>393</v>
      </c>
      <c r="F21" s="33" t="s">
        <v>388</v>
      </c>
      <c r="G21" s="33">
        <v>100</v>
      </c>
      <c r="H21" s="34"/>
      <c r="I21" s="14">
        <f t="shared" si="0"/>
        <v>0</v>
      </c>
      <c r="J21" s="79">
        <v>0</v>
      </c>
      <c r="K21" s="80">
        <f t="shared" si="1"/>
        <v>0</v>
      </c>
      <c r="L21" s="15">
        <f t="shared" si="2"/>
        <v>0</v>
      </c>
    </row>
    <row r="22" spans="2:12" ht="193.2">
      <c r="B22" s="12" t="s">
        <v>60</v>
      </c>
      <c r="C22" s="31" t="s">
        <v>405</v>
      </c>
      <c r="D22" s="42" t="s">
        <v>880</v>
      </c>
      <c r="E22" s="32" t="s">
        <v>393</v>
      </c>
      <c r="F22" s="33" t="s">
        <v>388</v>
      </c>
      <c r="G22" s="33">
        <v>75</v>
      </c>
      <c r="H22" s="34"/>
      <c r="I22" s="14">
        <f t="shared" si="0"/>
        <v>0</v>
      </c>
      <c r="J22" s="79">
        <v>0</v>
      </c>
      <c r="K22" s="80">
        <f t="shared" si="1"/>
        <v>0</v>
      </c>
      <c r="L22" s="15">
        <f t="shared" si="2"/>
        <v>0</v>
      </c>
    </row>
    <row r="23" spans="2:12" ht="220.8">
      <c r="B23" s="12" t="s">
        <v>62</v>
      </c>
      <c r="C23" s="31" t="s">
        <v>406</v>
      </c>
      <c r="D23" s="42" t="s">
        <v>881</v>
      </c>
      <c r="E23" s="32" t="s">
        <v>393</v>
      </c>
      <c r="F23" s="33" t="s">
        <v>388</v>
      </c>
      <c r="G23" s="33">
        <v>300</v>
      </c>
      <c r="H23" s="34"/>
      <c r="I23" s="14">
        <f t="shared" si="0"/>
        <v>0</v>
      </c>
      <c r="J23" s="79">
        <v>0</v>
      </c>
      <c r="K23" s="80">
        <f t="shared" si="1"/>
        <v>0</v>
      </c>
      <c r="L23" s="15">
        <f t="shared" si="2"/>
        <v>0</v>
      </c>
    </row>
    <row r="24" spans="2:12" ht="69">
      <c r="B24" s="12" t="s">
        <v>65</v>
      </c>
      <c r="C24" s="31" t="s">
        <v>407</v>
      </c>
      <c r="D24" s="42" t="s">
        <v>882</v>
      </c>
      <c r="E24" s="33" t="s">
        <v>408</v>
      </c>
      <c r="F24" s="33" t="s">
        <v>388</v>
      </c>
      <c r="G24" s="33">
        <v>300</v>
      </c>
      <c r="H24" s="34"/>
      <c r="I24" s="14">
        <f t="shared" si="0"/>
        <v>0</v>
      </c>
      <c r="J24" s="79">
        <v>0</v>
      </c>
      <c r="K24" s="80">
        <f t="shared" si="1"/>
        <v>0</v>
      </c>
      <c r="L24" s="15">
        <f t="shared" si="2"/>
        <v>0</v>
      </c>
    </row>
    <row r="25" spans="2:12" ht="28.8">
      <c r="B25" s="12" t="s">
        <v>68</v>
      </c>
      <c r="C25" s="31" t="s">
        <v>409</v>
      </c>
      <c r="D25" s="42" t="s">
        <v>410</v>
      </c>
      <c r="E25" s="33"/>
      <c r="F25" s="33" t="s">
        <v>388</v>
      </c>
      <c r="G25" s="33">
        <v>30</v>
      </c>
      <c r="H25" s="34"/>
      <c r="I25" s="14">
        <f t="shared" si="0"/>
        <v>0</v>
      </c>
      <c r="J25" s="79">
        <v>0</v>
      </c>
      <c r="K25" s="80">
        <f t="shared" si="1"/>
        <v>0</v>
      </c>
      <c r="L25" s="15">
        <f t="shared" si="2"/>
        <v>0</v>
      </c>
    </row>
    <row r="26" spans="2:12" ht="28.8">
      <c r="B26" s="12" t="s">
        <v>71</v>
      </c>
      <c r="C26" s="31" t="s">
        <v>411</v>
      </c>
      <c r="D26" s="42" t="s">
        <v>412</v>
      </c>
      <c r="E26" s="33"/>
      <c r="F26" s="33" t="s">
        <v>388</v>
      </c>
      <c r="G26" s="33">
        <v>30</v>
      </c>
      <c r="H26" s="34"/>
      <c r="I26" s="14">
        <f t="shared" si="0"/>
        <v>0</v>
      </c>
      <c r="J26" s="79">
        <v>0</v>
      </c>
      <c r="K26" s="80">
        <f t="shared" si="1"/>
        <v>0</v>
      </c>
      <c r="L26" s="15">
        <f t="shared" si="2"/>
        <v>0</v>
      </c>
    </row>
    <row r="27" spans="2:12" ht="41.4">
      <c r="B27" s="12" t="s">
        <v>74</v>
      </c>
      <c r="C27" s="31" t="s">
        <v>413</v>
      </c>
      <c r="D27" s="42" t="s">
        <v>414</v>
      </c>
      <c r="E27" s="33" t="s">
        <v>415</v>
      </c>
      <c r="F27" s="33" t="s">
        <v>388</v>
      </c>
      <c r="G27" s="33">
        <v>2</v>
      </c>
      <c r="H27" s="34"/>
      <c r="I27" s="14">
        <f t="shared" si="0"/>
        <v>0</v>
      </c>
      <c r="J27" s="79">
        <v>0</v>
      </c>
      <c r="K27" s="80">
        <f t="shared" si="1"/>
        <v>0</v>
      </c>
      <c r="L27" s="15">
        <f t="shared" si="2"/>
        <v>0</v>
      </c>
    </row>
    <row r="28" spans="2:12" ht="41.4">
      <c r="B28" s="12" t="s">
        <v>77</v>
      </c>
      <c r="C28" s="31" t="s">
        <v>416</v>
      </c>
      <c r="D28" s="42" t="s">
        <v>417</v>
      </c>
      <c r="E28" s="33"/>
      <c r="F28" s="33" t="s">
        <v>388</v>
      </c>
      <c r="G28" s="33">
        <v>5</v>
      </c>
      <c r="H28" s="34"/>
      <c r="I28" s="14">
        <f t="shared" si="0"/>
        <v>0</v>
      </c>
      <c r="J28" s="79">
        <v>0</v>
      </c>
      <c r="K28" s="80">
        <f t="shared" si="1"/>
        <v>0</v>
      </c>
      <c r="L28" s="15">
        <f t="shared" si="2"/>
        <v>0</v>
      </c>
    </row>
    <row r="29" spans="2:12" ht="193.2">
      <c r="B29" s="12" t="s">
        <v>80</v>
      </c>
      <c r="C29" s="31" t="s">
        <v>418</v>
      </c>
      <c r="D29" s="42" t="s">
        <v>883</v>
      </c>
      <c r="E29" s="32" t="s">
        <v>393</v>
      </c>
      <c r="F29" s="33" t="s">
        <v>388</v>
      </c>
      <c r="G29" s="33">
        <v>175</v>
      </c>
      <c r="H29" s="34"/>
      <c r="I29" s="14">
        <f t="shared" si="0"/>
        <v>0</v>
      </c>
      <c r="J29" s="79">
        <v>0</v>
      </c>
      <c r="K29" s="80">
        <f t="shared" si="1"/>
        <v>0</v>
      </c>
      <c r="L29" s="15">
        <f t="shared" si="2"/>
        <v>0</v>
      </c>
    </row>
    <row r="30" spans="2:12" ht="193.2">
      <c r="B30" s="12" t="s">
        <v>82</v>
      </c>
      <c r="C30" s="31" t="s">
        <v>419</v>
      </c>
      <c r="D30" s="42" t="s">
        <v>420</v>
      </c>
      <c r="E30" s="32" t="s">
        <v>393</v>
      </c>
      <c r="F30" s="33" t="s">
        <v>388</v>
      </c>
      <c r="G30" s="33">
        <v>100</v>
      </c>
      <c r="H30" s="34"/>
      <c r="I30" s="14">
        <f t="shared" si="0"/>
        <v>0</v>
      </c>
      <c r="J30" s="79">
        <v>0</v>
      </c>
      <c r="K30" s="80">
        <f t="shared" si="1"/>
        <v>0</v>
      </c>
      <c r="L30" s="15">
        <f t="shared" si="2"/>
        <v>0</v>
      </c>
    </row>
    <row r="31" spans="2:12" ht="220.8">
      <c r="B31" s="12" t="s">
        <v>86</v>
      </c>
      <c r="C31" s="31" t="s">
        <v>421</v>
      </c>
      <c r="D31" s="42" t="s">
        <v>422</v>
      </c>
      <c r="E31" s="32" t="s">
        <v>393</v>
      </c>
      <c r="F31" s="33" t="s">
        <v>388</v>
      </c>
      <c r="G31" s="33">
        <v>20</v>
      </c>
      <c r="H31" s="34"/>
      <c r="I31" s="14">
        <f t="shared" si="0"/>
        <v>0</v>
      </c>
      <c r="J31" s="79">
        <v>0</v>
      </c>
      <c r="K31" s="80">
        <f t="shared" si="1"/>
        <v>0</v>
      </c>
      <c r="L31" s="15">
        <f t="shared" si="2"/>
        <v>0</v>
      </c>
    </row>
    <row r="32" spans="2:12" ht="220.8">
      <c r="B32" s="12" t="s">
        <v>88</v>
      </c>
      <c r="C32" s="31" t="s">
        <v>423</v>
      </c>
      <c r="D32" s="124" t="s">
        <v>424</v>
      </c>
      <c r="E32" s="32" t="s">
        <v>393</v>
      </c>
      <c r="F32" s="33" t="s">
        <v>388</v>
      </c>
      <c r="G32" s="33">
        <v>200</v>
      </c>
      <c r="H32" s="34"/>
      <c r="I32" s="14">
        <f t="shared" si="0"/>
        <v>0</v>
      </c>
      <c r="J32" s="79">
        <v>0</v>
      </c>
      <c r="K32" s="80">
        <f t="shared" si="1"/>
        <v>0</v>
      </c>
      <c r="L32" s="15">
        <f t="shared" si="2"/>
        <v>0</v>
      </c>
    </row>
    <row r="33" spans="2:12" ht="151.8">
      <c r="B33" s="12" t="s">
        <v>90</v>
      </c>
      <c r="C33" s="35" t="s">
        <v>425</v>
      </c>
      <c r="D33" s="124" t="s">
        <v>884</v>
      </c>
      <c r="E33" s="32" t="s">
        <v>393</v>
      </c>
      <c r="F33" s="33" t="s">
        <v>388</v>
      </c>
      <c r="G33" s="33">
        <v>50</v>
      </c>
      <c r="H33" s="34"/>
      <c r="I33" s="14">
        <f t="shared" si="0"/>
        <v>0</v>
      </c>
      <c r="J33" s="79">
        <v>0</v>
      </c>
      <c r="K33" s="80">
        <f t="shared" si="1"/>
        <v>0</v>
      </c>
      <c r="L33" s="15">
        <f t="shared" si="2"/>
        <v>0</v>
      </c>
    </row>
    <row r="34" spans="2:12" ht="82.8">
      <c r="B34" s="12" t="s">
        <v>92</v>
      </c>
      <c r="C34" s="31" t="s">
        <v>426</v>
      </c>
      <c r="D34" s="42" t="s">
        <v>427</v>
      </c>
      <c r="E34" s="32" t="s">
        <v>393</v>
      </c>
      <c r="F34" s="33" t="s">
        <v>388</v>
      </c>
      <c r="G34" s="33">
        <v>200</v>
      </c>
      <c r="H34" s="34"/>
      <c r="I34" s="14">
        <f t="shared" si="0"/>
        <v>0</v>
      </c>
      <c r="J34" s="79">
        <v>0</v>
      </c>
      <c r="K34" s="80">
        <f t="shared" si="1"/>
        <v>0</v>
      </c>
      <c r="L34" s="15">
        <f t="shared" si="2"/>
        <v>0</v>
      </c>
    </row>
    <row r="35" spans="2:12" ht="55.2">
      <c r="B35" s="12" t="s">
        <v>94</v>
      </c>
      <c r="C35" s="31" t="s">
        <v>428</v>
      </c>
      <c r="D35" s="42" t="s">
        <v>429</v>
      </c>
      <c r="E35" s="33" t="s">
        <v>37</v>
      </c>
      <c r="F35" s="33" t="s">
        <v>430</v>
      </c>
      <c r="G35" s="33">
        <v>300</v>
      </c>
      <c r="H35" s="34"/>
      <c r="I35" s="14">
        <f t="shared" si="0"/>
        <v>0</v>
      </c>
      <c r="J35" s="79">
        <v>0</v>
      </c>
      <c r="K35" s="80">
        <f t="shared" si="1"/>
        <v>0</v>
      </c>
      <c r="L35" s="15">
        <f t="shared" si="2"/>
        <v>0</v>
      </c>
    </row>
    <row r="36" spans="2:12" ht="15">
      <c r="B36" s="12" t="s">
        <v>97</v>
      </c>
      <c r="C36" s="31" t="s">
        <v>431</v>
      </c>
      <c r="D36" s="42" t="s">
        <v>432</v>
      </c>
      <c r="E36" s="33" t="s">
        <v>433</v>
      </c>
      <c r="F36" s="33" t="s">
        <v>388</v>
      </c>
      <c r="G36" s="33">
        <v>60</v>
      </c>
      <c r="H36" s="34"/>
      <c r="I36" s="14">
        <f t="shared" si="0"/>
        <v>0</v>
      </c>
      <c r="J36" s="79">
        <v>0</v>
      </c>
      <c r="K36" s="80">
        <f t="shared" si="1"/>
        <v>0</v>
      </c>
      <c r="L36" s="15">
        <f t="shared" si="2"/>
        <v>0</v>
      </c>
    </row>
    <row r="37" spans="2:12" ht="124.2">
      <c r="B37" s="12" t="s">
        <v>100</v>
      </c>
      <c r="C37" s="31" t="s">
        <v>434</v>
      </c>
      <c r="D37" s="42" t="s">
        <v>792</v>
      </c>
      <c r="E37" s="32" t="s">
        <v>393</v>
      </c>
      <c r="F37" s="33" t="s">
        <v>388</v>
      </c>
      <c r="G37" s="33">
        <v>100</v>
      </c>
      <c r="H37" s="34"/>
      <c r="I37" s="14">
        <f t="shared" si="0"/>
        <v>0</v>
      </c>
      <c r="J37" s="79">
        <v>0</v>
      </c>
      <c r="K37" s="80">
        <f t="shared" si="1"/>
        <v>0</v>
      </c>
      <c r="L37" s="15">
        <f t="shared" si="2"/>
        <v>0</v>
      </c>
    </row>
    <row r="38" spans="2:12" ht="207">
      <c r="B38" s="12" t="s">
        <v>103</v>
      </c>
      <c r="C38" s="31" t="s">
        <v>435</v>
      </c>
      <c r="D38" s="42" t="s">
        <v>793</v>
      </c>
      <c r="E38" s="32" t="s">
        <v>393</v>
      </c>
      <c r="F38" s="33" t="s">
        <v>388</v>
      </c>
      <c r="G38" s="33">
        <v>20</v>
      </c>
      <c r="H38" s="34"/>
      <c r="I38" s="14">
        <f t="shared" si="0"/>
        <v>0</v>
      </c>
      <c r="J38" s="79">
        <v>0</v>
      </c>
      <c r="K38" s="80">
        <f t="shared" si="1"/>
        <v>0</v>
      </c>
      <c r="L38" s="15">
        <f t="shared" si="2"/>
        <v>0</v>
      </c>
    </row>
    <row r="39" spans="2:12" ht="110.4">
      <c r="B39" s="12" t="s">
        <v>106</v>
      </c>
      <c r="C39" s="31" t="s">
        <v>436</v>
      </c>
      <c r="D39" s="42" t="s">
        <v>794</v>
      </c>
      <c r="E39" s="32" t="s">
        <v>393</v>
      </c>
      <c r="F39" s="33" t="s">
        <v>388</v>
      </c>
      <c r="G39" s="33">
        <v>800</v>
      </c>
      <c r="H39" s="34"/>
      <c r="I39" s="14">
        <f t="shared" si="0"/>
        <v>0</v>
      </c>
      <c r="J39" s="79">
        <v>0</v>
      </c>
      <c r="K39" s="80">
        <f t="shared" si="1"/>
        <v>0</v>
      </c>
      <c r="L39" s="15">
        <f t="shared" si="2"/>
        <v>0</v>
      </c>
    </row>
    <row r="40" spans="2:12" ht="207">
      <c r="B40" s="12" t="s">
        <v>108</v>
      </c>
      <c r="C40" s="31" t="s">
        <v>437</v>
      </c>
      <c r="D40" s="42" t="s">
        <v>795</v>
      </c>
      <c r="E40" s="32" t="s">
        <v>393</v>
      </c>
      <c r="F40" s="33" t="s">
        <v>388</v>
      </c>
      <c r="G40" s="33">
        <v>30</v>
      </c>
      <c r="H40" s="34"/>
      <c r="I40" s="14">
        <f t="shared" si="0"/>
        <v>0</v>
      </c>
      <c r="J40" s="79">
        <v>0</v>
      </c>
      <c r="K40" s="80">
        <f t="shared" si="1"/>
        <v>0</v>
      </c>
      <c r="L40" s="15">
        <f t="shared" si="2"/>
        <v>0</v>
      </c>
    </row>
    <row r="41" spans="2:12" ht="207">
      <c r="B41" s="12" t="s">
        <v>111</v>
      </c>
      <c r="C41" s="31" t="s">
        <v>438</v>
      </c>
      <c r="D41" s="124" t="s">
        <v>885</v>
      </c>
      <c r="E41" s="33" t="s">
        <v>408</v>
      </c>
      <c r="F41" s="33" t="s">
        <v>388</v>
      </c>
      <c r="G41" s="33">
        <v>2000</v>
      </c>
      <c r="H41" s="34"/>
      <c r="I41" s="14">
        <f t="shared" si="0"/>
        <v>0</v>
      </c>
      <c r="J41" s="79">
        <v>0</v>
      </c>
      <c r="K41" s="80">
        <f t="shared" si="1"/>
        <v>0</v>
      </c>
      <c r="L41" s="15">
        <f t="shared" si="2"/>
        <v>0</v>
      </c>
    </row>
    <row r="42" spans="2:12" ht="15">
      <c r="B42" s="36"/>
      <c r="C42" s="37"/>
      <c r="D42" s="125"/>
      <c r="E42" s="37"/>
      <c r="F42" s="37"/>
      <c r="G42" s="38"/>
      <c r="H42" s="38"/>
      <c r="I42" s="25"/>
      <c r="J42" s="26"/>
      <c r="K42" s="26"/>
      <c r="L42" s="15"/>
    </row>
    <row r="43" spans="2:12" ht="15">
      <c r="B43" s="36"/>
      <c r="C43" s="37"/>
      <c r="D43" s="125"/>
      <c r="E43" s="37"/>
      <c r="F43" s="37"/>
      <c r="G43" s="38"/>
      <c r="H43" s="38"/>
      <c r="I43" s="25"/>
      <c r="J43" s="26"/>
      <c r="K43" s="26"/>
      <c r="L43" s="15"/>
    </row>
    <row r="44" spans="8:11" ht="21">
      <c r="H44" s="167" t="s">
        <v>380</v>
      </c>
      <c r="I44" s="166">
        <f>SUM(I9:I41)</f>
        <v>0</v>
      </c>
      <c r="J44" s="167"/>
      <c r="K44" s="167"/>
    </row>
    <row r="45" spans="2:11" ht="21">
      <c r="B45" s="1"/>
      <c r="H45" s="167" t="s">
        <v>381</v>
      </c>
      <c r="I45" s="167"/>
      <c r="J45" s="166">
        <f>SUM(K9:K41)</f>
        <v>0</v>
      </c>
      <c r="K45" s="167"/>
    </row>
    <row r="46" spans="2:11" ht="21">
      <c r="B46" s="180" t="s">
        <v>931</v>
      </c>
      <c r="H46" s="167" t="s">
        <v>382</v>
      </c>
      <c r="I46" s="167"/>
      <c r="J46" s="167"/>
      <c r="K46" s="166">
        <f>SUM(L9:L41)</f>
        <v>0</v>
      </c>
    </row>
  </sheetData>
  <printOptions/>
  <pageMargins left="0.2362204724409449" right="0.2362204724409449" top="0.35433070866141736" bottom="0.35433070866141736" header="0.31496062992125984" footer="0.31496062992125984"/>
  <pageSetup fitToHeight="0"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fitToPage="1"/>
  </sheetPr>
  <dimension ref="B2:L17"/>
  <sheetViews>
    <sheetView workbookViewId="0" topLeftCell="A1">
      <selection activeCell="K10" sqref="K10"/>
    </sheetView>
  </sheetViews>
  <sheetFormatPr defaultColWidth="8.8515625" defaultRowHeight="15"/>
  <cols>
    <col min="1" max="2" width="8.8515625" style="191" customWidth="1"/>
    <col min="3" max="4" width="27.140625" style="191" customWidth="1"/>
    <col min="5" max="6" width="10.28125" style="191" customWidth="1"/>
    <col min="7" max="7" width="10.7109375" style="191" customWidth="1"/>
    <col min="8" max="8" width="16.7109375" style="191" bestFit="1" customWidth="1"/>
    <col min="9" max="9" width="12.8515625" style="191" bestFit="1" customWidth="1"/>
    <col min="10" max="10" width="11.28125" style="191" bestFit="1" customWidth="1"/>
    <col min="11" max="11" width="12.8515625" style="191" bestFit="1" customWidth="1"/>
    <col min="12" max="16384" width="8.8515625" style="191" customWidth="1"/>
  </cols>
  <sheetData>
    <row r="2" spans="2:11" ht="17.4">
      <c r="B2" s="190" t="s">
        <v>927</v>
      </c>
      <c r="C2" s="190"/>
      <c r="F2" s="190"/>
      <c r="G2" s="190" t="s">
        <v>928</v>
      </c>
      <c r="H2" s="192"/>
      <c r="I2" s="193"/>
      <c r="J2" s="193"/>
      <c r="K2" s="193"/>
    </row>
    <row r="3" spans="2:4" ht="17.4">
      <c r="B3" s="194"/>
      <c r="C3" s="190"/>
      <c r="D3" s="190"/>
    </row>
    <row r="4" spans="3:8" ht="15">
      <c r="C4" s="195" t="s">
        <v>934</v>
      </c>
      <c r="D4" s="195"/>
      <c r="H4" s="196"/>
    </row>
    <row r="5" spans="3:8" ht="15">
      <c r="C5" s="195"/>
      <c r="D5" s="195"/>
      <c r="H5" s="196"/>
    </row>
    <row r="6" ht="15">
      <c r="H6" s="197"/>
    </row>
    <row r="7" spans="2:12" ht="26.4">
      <c r="B7" s="198" t="s">
        <v>0</v>
      </c>
      <c r="C7" s="199" t="s">
        <v>1</v>
      </c>
      <c r="D7" s="199" t="s">
        <v>481</v>
      </c>
      <c r="E7" s="200" t="s">
        <v>3</v>
      </c>
      <c r="F7" s="200" t="s">
        <v>482</v>
      </c>
      <c r="G7" s="200" t="s">
        <v>384</v>
      </c>
      <c r="H7" s="200" t="s">
        <v>6</v>
      </c>
      <c r="I7" s="200" t="s">
        <v>7</v>
      </c>
      <c r="J7" s="198" t="s">
        <v>8</v>
      </c>
      <c r="K7" s="200" t="s">
        <v>439</v>
      </c>
      <c r="L7" s="200" t="s">
        <v>9</v>
      </c>
    </row>
    <row r="8" spans="2:12" ht="15">
      <c r="B8" s="201" t="s">
        <v>10</v>
      </c>
      <c r="C8" s="201" t="s">
        <v>11</v>
      </c>
      <c r="D8" s="201"/>
      <c r="E8" s="201" t="s">
        <v>12</v>
      </c>
      <c r="F8" s="201"/>
      <c r="G8" s="201" t="s">
        <v>13</v>
      </c>
      <c r="H8" s="201" t="s">
        <v>14</v>
      </c>
      <c r="I8" s="201" t="s">
        <v>15</v>
      </c>
      <c r="J8" s="201" t="s">
        <v>16</v>
      </c>
      <c r="K8" s="201"/>
      <c r="L8" s="201" t="s">
        <v>17</v>
      </c>
    </row>
    <row r="9" spans="2:12" ht="92.4">
      <c r="B9" s="198">
        <v>1</v>
      </c>
      <c r="C9" s="202" t="s">
        <v>549</v>
      </c>
      <c r="D9" s="202" t="s">
        <v>550</v>
      </c>
      <c r="E9" s="202" t="s">
        <v>391</v>
      </c>
      <c r="F9" s="202" t="s">
        <v>388</v>
      </c>
      <c r="G9" s="203">
        <v>400</v>
      </c>
      <c r="H9" s="204"/>
      <c r="I9" s="205">
        <f>G9*H9</f>
        <v>0</v>
      </c>
      <c r="J9" s="79">
        <v>0</v>
      </c>
      <c r="K9" s="206">
        <f>I9*J9</f>
        <v>0</v>
      </c>
      <c r="L9" s="207">
        <f>I9+K9</f>
        <v>0</v>
      </c>
    </row>
    <row r="10" spans="2:12" ht="52.8">
      <c r="B10" s="208">
        <v>2</v>
      </c>
      <c r="C10" s="202" t="s">
        <v>551</v>
      </c>
      <c r="D10" s="202" t="s">
        <v>552</v>
      </c>
      <c r="E10" s="202" t="s">
        <v>391</v>
      </c>
      <c r="F10" s="202" t="s">
        <v>388</v>
      </c>
      <c r="G10" s="203">
        <v>300</v>
      </c>
      <c r="H10" s="209"/>
      <c r="I10" s="205">
        <f aca="true" t="shared" si="0" ref="I10:I12">G10*H10</f>
        <v>0</v>
      </c>
      <c r="J10" s="79">
        <v>0</v>
      </c>
      <c r="K10" s="206">
        <f aca="true" t="shared" si="1" ref="K10:K12">I10*J10</f>
        <v>0</v>
      </c>
      <c r="L10" s="207">
        <f aca="true" t="shared" si="2" ref="L10:L12">I10+K10</f>
        <v>0</v>
      </c>
    </row>
    <row r="11" spans="2:12" ht="52.8">
      <c r="B11" s="208">
        <v>3</v>
      </c>
      <c r="C11" s="202" t="s">
        <v>553</v>
      </c>
      <c r="D11" s="202" t="s">
        <v>554</v>
      </c>
      <c r="E11" s="202" t="s">
        <v>391</v>
      </c>
      <c r="F11" s="202" t="s">
        <v>388</v>
      </c>
      <c r="G11" s="203">
        <v>600</v>
      </c>
      <c r="H11" s="209"/>
      <c r="I11" s="205">
        <f t="shared" si="0"/>
        <v>0</v>
      </c>
      <c r="J11" s="79">
        <v>0</v>
      </c>
      <c r="K11" s="206">
        <f t="shared" si="1"/>
        <v>0</v>
      </c>
      <c r="L11" s="207">
        <f t="shared" si="2"/>
        <v>0</v>
      </c>
    </row>
    <row r="12" spans="2:12" ht="39.6">
      <c r="B12" s="198">
        <v>4</v>
      </c>
      <c r="C12" s="202" t="s">
        <v>555</v>
      </c>
      <c r="D12" s="202" t="s">
        <v>556</v>
      </c>
      <c r="E12" s="202" t="s">
        <v>391</v>
      </c>
      <c r="F12" s="202" t="s">
        <v>388</v>
      </c>
      <c r="G12" s="203">
        <v>40</v>
      </c>
      <c r="H12" s="209"/>
      <c r="I12" s="205">
        <f t="shared" si="0"/>
        <v>0</v>
      </c>
      <c r="J12" s="79">
        <v>0</v>
      </c>
      <c r="K12" s="206">
        <f t="shared" si="1"/>
        <v>0</v>
      </c>
      <c r="L12" s="207">
        <f t="shared" si="2"/>
        <v>0</v>
      </c>
    </row>
    <row r="14" spans="8:11" ht="21">
      <c r="H14" s="210" t="s">
        <v>380</v>
      </c>
      <c r="I14" s="211">
        <f>SUM(I9:I12)</f>
        <v>0</v>
      </c>
      <c r="J14" s="210"/>
      <c r="K14" s="210"/>
    </row>
    <row r="15" spans="8:11" ht="21">
      <c r="H15" s="210" t="s">
        <v>381</v>
      </c>
      <c r="I15" s="210"/>
      <c r="J15" s="211">
        <f>K16-I14</f>
        <v>0</v>
      </c>
      <c r="K15" s="210"/>
    </row>
    <row r="16" spans="3:11" ht="21">
      <c r="C16" s="212"/>
      <c r="H16" s="210" t="s">
        <v>382</v>
      </c>
      <c r="I16" s="210"/>
      <c r="J16" s="210"/>
      <c r="K16" s="211">
        <f>SUM(L9:L12)</f>
        <v>0</v>
      </c>
    </row>
    <row r="17" ht="15.6">
      <c r="C17" s="213" t="s">
        <v>939</v>
      </c>
    </row>
  </sheetData>
  <printOptions/>
  <pageMargins left="0.25" right="0.25" top="0.75" bottom="0.75" header="0.3" footer="0.3"/>
  <pageSetup fitToHeight="0" fitToWidth="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B2:K50"/>
  <sheetViews>
    <sheetView view="pageLayout" zoomScale="70" zoomScalePageLayoutView="70" workbookViewId="0" topLeftCell="A4">
      <selection activeCell="J8" sqref="J8:J41"/>
    </sheetView>
  </sheetViews>
  <sheetFormatPr defaultColWidth="8.8515625" defaultRowHeight="15"/>
  <cols>
    <col min="1" max="2" width="8.8515625" style="4" customWidth="1"/>
    <col min="3" max="3" width="19.28125" style="4" customWidth="1"/>
    <col min="4" max="4" width="47.140625" style="4" customWidth="1"/>
    <col min="5" max="5" width="9.57421875" style="4" customWidth="1"/>
    <col min="6" max="6" width="6.7109375" style="4" customWidth="1"/>
    <col min="7" max="7" width="10.7109375" style="161" customWidth="1"/>
    <col min="8" max="8" width="16.7109375" style="161" bestFit="1" customWidth="1"/>
    <col min="9" max="9" width="14.7109375" style="4" bestFit="1" customWidth="1"/>
    <col min="10" max="10" width="11.28125" style="4" bestFit="1" customWidth="1"/>
    <col min="11" max="11" width="14.7109375" style="4" bestFit="1" customWidth="1"/>
    <col min="12" max="16384" width="8.8515625" style="4" customWidth="1"/>
  </cols>
  <sheetData>
    <row r="2" spans="2:11" ht="17.4">
      <c r="B2" s="5" t="s">
        <v>927</v>
      </c>
      <c r="C2" s="5"/>
      <c r="F2" s="5"/>
      <c r="G2" s="5" t="s">
        <v>928</v>
      </c>
      <c r="H2" s="145"/>
      <c r="I2" s="146"/>
      <c r="J2" s="146"/>
      <c r="K2" s="146"/>
    </row>
    <row r="3" spans="2:11" ht="17.4">
      <c r="B3" s="5"/>
      <c r="C3" s="5"/>
      <c r="F3" s="5"/>
      <c r="G3" s="5"/>
      <c r="H3" s="145"/>
      <c r="I3" s="146"/>
      <c r="J3" s="146"/>
      <c r="K3" s="146"/>
    </row>
    <row r="4" spans="3:8" ht="15">
      <c r="C4" s="27" t="s">
        <v>943</v>
      </c>
      <c r="D4" s="27"/>
      <c r="H4" s="123"/>
    </row>
    <row r="5" ht="15">
      <c r="H5" s="143"/>
    </row>
    <row r="6" spans="2:11" ht="39.6">
      <c r="B6" s="13" t="s">
        <v>0</v>
      </c>
      <c r="C6" s="28" t="s">
        <v>1</v>
      </c>
      <c r="D6" s="28" t="s">
        <v>483</v>
      </c>
      <c r="E6" s="29" t="s">
        <v>3</v>
      </c>
      <c r="F6" s="29" t="s">
        <v>482</v>
      </c>
      <c r="G6" s="29" t="s">
        <v>484</v>
      </c>
      <c r="H6" s="29" t="s">
        <v>6</v>
      </c>
      <c r="I6" s="29" t="s">
        <v>7</v>
      </c>
      <c r="J6" s="13" t="s">
        <v>8</v>
      </c>
      <c r="K6" s="29" t="s">
        <v>9</v>
      </c>
    </row>
    <row r="7" spans="2:11" ht="15">
      <c r="B7" s="12" t="s">
        <v>10</v>
      </c>
      <c r="C7" s="12" t="s">
        <v>11</v>
      </c>
      <c r="D7" s="12"/>
      <c r="E7" s="12" t="s">
        <v>12</v>
      </c>
      <c r="F7" s="12"/>
      <c r="G7" s="12" t="s">
        <v>13</v>
      </c>
      <c r="H7" s="12" t="s">
        <v>14</v>
      </c>
      <c r="I7" s="12" t="s">
        <v>15</v>
      </c>
      <c r="J7" s="12" t="s">
        <v>16</v>
      </c>
      <c r="K7" s="12" t="s">
        <v>17</v>
      </c>
    </row>
    <row r="8" spans="2:11" ht="43.2">
      <c r="B8" s="13" t="s">
        <v>18</v>
      </c>
      <c r="C8" s="49" t="s">
        <v>485</v>
      </c>
      <c r="D8" s="49" t="s">
        <v>486</v>
      </c>
      <c r="E8" s="50" t="s">
        <v>391</v>
      </c>
      <c r="F8" s="51" t="s">
        <v>388</v>
      </c>
      <c r="G8" s="162">
        <v>80</v>
      </c>
      <c r="H8" s="142"/>
      <c r="I8" s="14">
        <f aca="true" t="shared" si="0" ref="I8:I41">G8*H8</f>
        <v>0</v>
      </c>
      <c r="J8" s="79">
        <v>0</v>
      </c>
      <c r="K8" s="15">
        <f>I8+(I8*J8/100)</f>
        <v>0</v>
      </c>
    </row>
    <row r="9" spans="2:11" ht="158.4">
      <c r="B9" s="13" t="s">
        <v>23</v>
      </c>
      <c r="C9" s="49" t="s">
        <v>487</v>
      </c>
      <c r="D9" s="52" t="s">
        <v>488</v>
      </c>
      <c r="E9" s="50" t="s">
        <v>391</v>
      </c>
      <c r="F9" s="51" t="s">
        <v>388</v>
      </c>
      <c r="G9" s="162">
        <v>300</v>
      </c>
      <c r="H9" s="142"/>
      <c r="I9" s="14">
        <f t="shared" si="0"/>
        <v>0</v>
      </c>
      <c r="J9" s="79">
        <v>0</v>
      </c>
      <c r="K9" s="15">
        <f aca="true" t="shared" si="1" ref="K9:K41">I9+(I9*J9/100)</f>
        <v>0</v>
      </c>
    </row>
    <row r="10" spans="2:11" ht="244.8">
      <c r="B10" s="13" t="s">
        <v>27</v>
      </c>
      <c r="C10" s="49" t="s">
        <v>489</v>
      </c>
      <c r="D10" s="49" t="s">
        <v>490</v>
      </c>
      <c r="E10" s="50" t="s">
        <v>391</v>
      </c>
      <c r="F10" s="51" t="s">
        <v>388</v>
      </c>
      <c r="G10" s="162">
        <v>1000</v>
      </c>
      <c r="H10" s="142"/>
      <c r="I10" s="14">
        <f t="shared" si="0"/>
        <v>0</v>
      </c>
      <c r="J10" s="79">
        <v>0</v>
      </c>
      <c r="K10" s="15">
        <f t="shared" si="1"/>
        <v>0</v>
      </c>
    </row>
    <row r="11" spans="2:11" ht="259.2">
      <c r="B11" s="13" t="s">
        <v>29</v>
      </c>
      <c r="C11" s="49" t="s">
        <v>491</v>
      </c>
      <c r="D11" s="49" t="s">
        <v>492</v>
      </c>
      <c r="E11" s="50" t="s">
        <v>391</v>
      </c>
      <c r="F11" s="51" t="s">
        <v>388</v>
      </c>
      <c r="G11" s="162">
        <v>100</v>
      </c>
      <c r="H11" s="142"/>
      <c r="I11" s="14">
        <f t="shared" si="0"/>
        <v>0</v>
      </c>
      <c r="J11" s="79">
        <v>0</v>
      </c>
      <c r="K11" s="15">
        <f t="shared" si="1"/>
        <v>0</v>
      </c>
    </row>
    <row r="12" spans="2:11" ht="18">
      <c r="B12" s="13" t="s">
        <v>32</v>
      </c>
      <c r="C12" s="49" t="s">
        <v>493</v>
      </c>
      <c r="D12" s="49" t="s">
        <v>494</v>
      </c>
      <c r="E12" s="50" t="s">
        <v>391</v>
      </c>
      <c r="F12" s="51" t="s">
        <v>388</v>
      </c>
      <c r="G12" s="162">
        <v>5</v>
      </c>
      <c r="H12" s="142"/>
      <c r="I12" s="14">
        <f t="shared" si="0"/>
        <v>0</v>
      </c>
      <c r="J12" s="79">
        <v>0</v>
      </c>
      <c r="K12" s="15">
        <f t="shared" si="1"/>
        <v>0</v>
      </c>
    </row>
    <row r="13" spans="2:11" ht="129.6">
      <c r="B13" s="13" t="s">
        <v>35</v>
      </c>
      <c r="C13" s="49" t="s">
        <v>495</v>
      </c>
      <c r="D13" s="49" t="s">
        <v>496</v>
      </c>
      <c r="E13" s="50" t="s">
        <v>391</v>
      </c>
      <c r="F13" s="51" t="s">
        <v>388</v>
      </c>
      <c r="G13" s="162">
        <v>20</v>
      </c>
      <c r="H13" s="142"/>
      <c r="I13" s="14">
        <f t="shared" si="0"/>
        <v>0</v>
      </c>
      <c r="J13" s="79">
        <v>0</v>
      </c>
      <c r="K13" s="15">
        <f t="shared" si="1"/>
        <v>0</v>
      </c>
    </row>
    <row r="14" spans="2:11" ht="28.8">
      <c r="B14" s="13" t="s">
        <v>38</v>
      </c>
      <c r="C14" s="49" t="s">
        <v>497</v>
      </c>
      <c r="D14" s="49" t="s">
        <v>498</v>
      </c>
      <c r="E14" s="50" t="s">
        <v>391</v>
      </c>
      <c r="F14" s="51" t="s">
        <v>388</v>
      </c>
      <c r="G14" s="162">
        <v>50</v>
      </c>
      <c r="H14" s="142"/>
      <c r="I14" s="14">
        <f t="shared" si="0"/>
        <v>0</v>
      </c>
      <c r="J14" s="79">
        <v>0</v>
      </c>
      <c r="K14" s="15">
        <f t="shared" si="1"/>
        <v>0</v>
      </c>
    </row>
    <row r="15" spans="2:11" ht="28.8">
      <c r="B15" s="13" t="s">
        <v>42</v>
      </c>
      <c r="C15" s="49" t="s">
        <v>499</v>
      </c>
      <c r="D15" s="49" t="s">
        <v>500</v>
      </c>
      <c r="E15" s="50" t="s">
        <v>391</v>
      </c>
      <c r="F15" s="51" t="s">
        <v>388</v>
      </c>
      <c r="G15" s="162">
        <v>15</v>
      </c>
      <c r="H15" s="142"/>
      <c r="I15" s="14">
        <f t="shared" si="0"/>
        <v>0</v>
      </c>
      <c r="J15" s="79">
        <v>0</v>
      </c>
      <c r="K15" s="15">
        <f t="shared" si="1"/>
        <v>0</v>
      </c>
    </row>
    <row r="16" spans="2:11" ht="28.8">
      <c r="B16" s="13" t="s">
        <v>46</v>
      </c>
      <c r="C16" s="49" t="s">
        <v>501</v>
      </c>
      <c r="D16" s="49" t="s">
        <v>502</v>
      </c>
      <c r="E16" s="50" t="s">
        <v>391</v>
      </c>
      <c r="F16" s="51" t="s">
        <v>388</v>
      </c>
      <c r="G16" s="162">
        <v>80</v>
      </c>
      <c r="H16" s="142"/>
      <c r="I16" s="14">
        <f t="shared" si="0"/>
        <v>0</v>
      </c>
      <c r="J16" s="79">
        <v>0</v>
      </c>
      <c r="K16" s="15">
        <f t="shared" si="1"/>
        <v>0</v>
      </c>
    </row>
    <row r="17" spans="2:11" ht="28.8">
      <c r="B17" s="13" t="s">
        <v>50</v>
      </c>
      <c r="C17" s="49" t="s">
        <v>503</v>
      </c>
      <c r="D17" s="49" t="s">
        <v>504</v>
      </c>
      <c r="E17" s="50" t="s">
        <v>391</v>
      </c>
      <c r="F17" s="51" t="s">
        <v>388</v>
      </c>
      <c r="G17" s="162">
        <v>15</v>
      </c>
      <c r="H17" s="142"/>
      <c r="I17" s="14">
        <f t="shared" si="0"/>
        <v>0</v>
      </c>
      <c r="J17" s="79">
        <v>0</v>
      </c>
      <c r="K17" s="15">
        <f t="shared" si="1"/>
        <v>0</v>
      </c>
    </row>
    <row r="18" spans="2:11" ht="28.8">
      <c r="B18" s="13" t="s">
        <v>53</v>
      </c>
      <c r="C18" s="49" t="s">
        <v>505</v>
      </c>
      <c r="D18" s="49" t="s">
        <v>506</v>
      </c>
      <c r="E18" s="50" t="s">
        <v>391</v>
      </c>
      <c r="F18" s="51" t="s">
        <v>388</v>
      </c>
      <c r="G18" s="162">
        <v>50</v>
      </c>
      <c r="H18" s="142"/>
      <c r="I18" s="14">
        <f t="shared" si="0"/>
        <v>0</v>
      </c>
      <c r="J18" s="79">
        <v>0</v>
      </c>
      <c r="K18" s="15">
        <f t="shared" si="1"/>
        <v>0</v>
      </c>
    </row>
    <row r="19" spans="2:11" ht="28.8">
      <c r="B19" s="13" t="s">
        <v>57</v>
      </c>
      <c r="C19" s="49" t="s">
        <v>507</v>
      </c>
      <c r="D19" s="49" t="s">
        <v>508</v>
      </c>
      <c r="E19" s="50" t="s">
        <v>391</v>
      </c>
      <c r="F19" s="51" t="s">
        <v>388</v>
      </c>
      <c r="G19" s="162">
        <v>10</v>
      </c>
      <c r="H19" s="142"/>
      <c r="I19" s="14">
        <f t="shared" si="0"/>
        <v>0</v>
      </c>
      <c r="J19" s="79">
        <v>0</v>
      </c>
      <c r="K19" s="15">
        <f t="shared" si="1"/>
        <v>0</v>
      </c>
    </row>
    <row r="20" spans="2:11" ht="273.6">
      <c r="B20" s="13" t="s">
        <v>60</v>
      </c>
      <c r="C20" s="50" t="s">
        <v>509</v>
      </c>
      <c r="D20" s="49" t="s">
        <v>510</v>
      </c>
      <c r="E20" s="50" t="s">
        <v>391</v>
      </c>
      <c r="F20" s="51" t="s">
        <v>388</v>
      </c>
      <c r="G20" s="162">
        <v>1600</v>
      </c>
      <c r="H20" s="142"/>
      <c r="I20" s="14">
        <f t="shared" si="0"/>
        <v>0</v>
      </c>
      <c r="J20" s="79">
        <v>0</v>
      </c>
      <c r="K20" s="15">
        <f t="shared" si="1"/>
        <v>0</v>
      </c>
    </row>
    <row r="21" spans="2:11" ht="144">
      <c r="B21" s="13" t="s">
        <v>62</v>
      </c>
      <c r="C21" s="50" t="s">
        <v>511</v>
      </c>
      <c r="D21" s="49" t="s">
        <v>512</v>
      </c>
      <c r="E21" s="50" t="s">
        <v>391</v>
      </c>
      <c r="F21" s="51" t="s">
        <v>388</v>
      </c>
      <c r="G21" s="162">
        <v>200</v>
      </c>
      <c r="H21" s="142"/>
      <c r="I21" s="14">
        <f t="shared" si="0"/>
        <v>0</v>
      </c>
      <c r="J21" s="79">
        <v>0</v>
      </c>
      <c r="K21" s="15">
        <f t="shared" si="1"/>
        <v>0</v>
      </c>
    </row>
    <row r="22" spans="2:11" ht="28.8">
      <c r="B22" s="13" t="s">
        <v>65</v>
      </c>
      <c r="C22" s="50" t="s">
        <v>513</v>
      </c>
      <c r="D22" s="49" t="s">
        <v>514</v>
      </c>
      <c r="E22" s="50" t="s">
        <v>391</v>
      </c>
      <c r="F22" s="51" t="s">
        <v>388</v>
      </c>
      <c r="G22" s="162">
        <v>50</v>
      </c>
      <c r="H22" s="142"/>
      <c r="I22" s="14">
        <f t="shared" si="0"/>
        <v>0</v>
      </c>
      <c r="J22" s="79">
        <v>0</v>
      </c>
      <c r="K22" s="15">
        <f t="shared" si="1"/>
        <v>0</v>
      </c>
    </row>
    <row r="23" spans="2:11" ht="27.6">
      <c r="B23" s="13" t="s">
        <v>68</v>
      </c>
      <c r="C23" s="53" t="s">
        <v>515</v>
      </c>
      <c r="D23" s="54" t="s">
        <v>516</v>
      </c>
      <c r="E23" s="50" t="s">
        <v>391</v>
      </c>
      <c r="F23" s="51" t="s">
        <v>388</v>
      </c>
      <c r="G23" s="162">
        <v>100</v>
      </c>
      <c r="H23" s="142"/>
      <c r="I23" s="14">
        <f t="shared" si="0"/>
        <v>0</v>
      </c>
      <c r="J23" s="79">
        <v>0</v>
      </c>
      <c r="K23" s="15">
        <f t="shared" si="1"/>
        <v>0</v>
      </c>
    </row>
    <row r="24" spans="2:11" ht="18">
      <c r="B24" s="13" t="s">
        <v>71</v>
      </c>
      <c r="C24" s="53" t="s">
        <v>796</v>
      </c>
      <c r="D24" s="54" t="s">
        <v>797</v>
      </c>
      <c r="E24" s="50" t="s">
        <v>391</v>
      </c>
      <c r="F24" s="51" t="s">
        <v>388</v>
      </c>
      <c r="G24" s="162">
        <v>20</v>
      </c>
      <c r="H24" s="142"/>
      <c r="I24" s="14">
        <f aca="true" t="shared" si="2" ref="I24">G24*H24</f>
        <v>0</v>
      </c>
      <c r="J24" s="79">
        <v>0</v>
      </c>
      <c r="K24" s="15">
        <f aca="true" t="shared" si="3" ref="K24">I24+(I24*J24/100)</f>
        <v>0</v>
      </c>
    </row>
    <row r="25" spans="2:11" ht="28.8">
      <c r="B25" s="13" t="s">
        <v>74</v>
      </c>
      <c r="C25" s="50" t="s">
        <v>517</v>
      </c>
      <c r="D25" s="49" t="s">
        <v>518</v>
      </c>
      <c r="E25" s="50" t="s">
        <v>391</v>
      </c>
      <c r="F25" s="51" t="s">
        <v>388</v>
      </c>
      <c r="G25" s="162">
        <v>5</v>
      </c>
      <c r="H25" s="142"/>
      <c r="I25" s="14">
        <f t="shared" si="0"/>
        <v>0</v>
      </c>
      <c r="J25" s="79">
        <v>0</v>
      </c>
      <c r="K25" s="15">
        <f t="shared" si="1"/>
        <v>0</v>
      </c>
    </row>
    <row r="26" spans="2:11" ht="158.4">
      <c r="B26" s="13" t="s">
        <v>77</v>
      </c>
      <c r="C26" s="50" t="s">
        <v>519</v>
      </c>
      <c r="D26" s="49" t="s">
        <v>520</v>
      </c>
      <c r="E26" s="50" t="s">
        <v>391</v>
      </c>
      <c r="F26" s="51" t="s">
        <v>388</v>
      </c>
      <c r="G26" s="162">
        <v>220</v>
      </c>
      <c r="H26" s="142"/>
      <c r="I26" s="14">
        <f t="shared" si="0"/>
        <v>0</v>
      </c>
      <c r="J26" s="79">
        <v>0</v>
      </c>
      <c r="K26" s="15">
        <f t="shared" si="1"/>
        <v>0</v>
      </c>
    </row>
    <row r="27" spans="2:11" ht="28.8">
      <c r="B27" s="13" t="s">
        <v>80</v>
      </c>
      <c r="C27" s="50" t="s">
        <v>521</v>
      </c>
      <c r="D27" s="49" t="s">
        <v>798</v>
      </c>
      <c r="E27" s="50" t="s">
        <v>391</v>
      </c>
      <c r="F27" s="51" t="s">
        <v>388</v>
      </c>
      <c r="G27" s="162">
        <v>20</v>
      </c>
      <c r="H27" s="142"/>
      <c r="I27" s="14">
        <f t="shared" si="0"/>
        <v>0</v>
      </c>
      <c r="J27" s="79">
        <v>0</v>
      </c>
      <c r="K27" s="15">
        <f t="shared" si="1"/>
        <v>0</v>
      </c>
    </row>
    <row r="28" spans="2:11" ht="28.8">
      <c r="B28" s="13" t="s">
        <v>82</v>
      </c>
      <c r="C28" s="50" t="s">
        <v>522</v>
      </c>
      <c r="D28" s="49" t="s">
        <v>799</v>
      </c>
      <c r="E28" s="50" t="s">
        <v>391</v>
      </c>
      <c r="F28" s="51" t="s">
        <v>388</v>
      </c>
      <c r="G28" s="162">
        <v>20</v>
      </c>
      <c r="H28" s="142"/>
      <c r="I28" s="14">
        <f t="shared" si="0"/>
        <v>0</v>
      </c>
      <c r="J28" s="79">
        <v>0</v>
      </c>
      <c r="K28" s="15">
        <f t="shared" si="1"/>
        <v>0</v>
      </c>
    </row>
    <row r="29" spans="2:11" ht="144">
      <c r="B29" s="13" t="s">
        <v>86</v>
      </c>
      <c r="C29" s="50" t="s">
        <v>523</v>
      </c>
      <c r="D29" s="52" t="s">
        <v>524</v>
      </c>
      <c r="E29" s="50" t="s">
        <v>391</v>
      </c>
      <c r="F29" s="51" t="s">
        <v>388</v>
      </c>
      <c r="G29" s="162">
        <v>900</v>
      </c>
      <c r="H29" s="142"/>
      <c r="I29" s="14">
        <f t="shared" si="0"/>
        <v>0</v>
      </c>
      <c r="J29" s="79">
        <v>0</v>
      </c>
      <c r="K29" s="15">
        <f t="shared" si="1"/>
        <v>0</v>
      </c>
    </row>
    <row r="30" spans="2:11" ht="18">
      <c r="B30" s="13" t="s">
        <v>88</v>
      </c>
      <c r="C30" s="50" t="s">
        <v>525</v>
      </c>
      <c r="D30" s="49" t="s">
        <v>526</v>
      </c>
      <c r="E30" s="50" t="s">
        <v>391</v>
      </c>
      <c r="F30" s="51" t="s">
        <v>388</v>
      </c>
      <c r="G30" s="162">
        <v>3</v>
      </c>
      <c r="H30" s="142"/>
      <c r="I30" s="14">
        <f t="shared" si="0"/>
        <v>0</v>
      </c>
      <c r="J30" s="79">
        <v>0</v>
      </c>
      <c r="K30" s="15">
        <f t="shared" si="1"/>
        <v>0</v>
      </c>
    </row>
    <row r="31" spans="2:11" ht="230.4">
      <c r="B31" s="13" t="s">
        <v>90</v>
      </c>
      <c r="C31" s="50" t="s">
        <v>527</v>
      </c>
      <c r="D31" s="49" t="s">
        <v>528</v>
      </c>
      <c r="E31" s="50" t="s">
        <v>391</v>
      </c>
      <c r="F31" s="51" t="s">
        <v>388</v>
      </c>
      <c r="G31" s="162">
        <v>1</v>
      </c>
      <c r="H31" s="142"/>
      <c r="I31" s="14">
        <f t="shared" si="0"/>
        <v>0</v>
      </c>
      <c r="J31" s="79">
        <v>0</v>
      </c>
      <c r="K31" s="15">
        <f t="shared" si="1"/>
        <v>0</v>
      </c>
    </row>
    <row r="32" spans="2:11" ht="43.2">
      <c r="B32" s="13" t="s">
        <v>92</v>
      </c>
      <c r="C32" s="50" t="s">
        <v>529</v>
      </c>
      <c r="D32" s="49" t="s">
        <v>530</v>
      </c>
      <c r="E32" s="50" t="s">
        <v>391</v>
      </c>
      <c r="F32" s="51" t="s">
        <v>388</v>
      </c>
      <c r="G32" s="162">
        <v>300</v>
      </c>
      <c r="H32" s="142"/>
      <c r="I32" s="14">
        <f t="shared" si="0"/>
        <v>0</v>
      </c>
      <c r="J32" s="79">
        <v>0</v>
      </c>
      <c r="K32" s="15">
        <f t="shared" si="1"/>
        <v>0</v>
      </c>
    </row>
    <row r="33" spans="2:11" ht="144">
      <c r="B33" s="13" t="s">
        <v>94</v>
      </c>
      <c r="C33" s="50" t="s">
        <v>531</v>
      </c>
      <c r="D33" s="49" t="s">
        <v>532</v>
      </c>
      <c r="E33" s="50" t="s">
        <v>391</v>
      </c>
      <c r="F33" s="51" t="s">
        <v>388</v>
      </c>
      <c r="G33" s="162">
        <v>900</v>
      </c>
      <c r="H33" s="142"/>
      <c r="I33" s="14">
        <f t="shared" si="0"/>
        <v>0</v>
      </c>
      <c r="J33" s="79">
        <v>0</v>
      </c>
      <c r="K33" s="15">
        <f t="shared" si="1"/>
        <v>0</v>
      </c>
    </row>
    <row r="34" spans="2:11" ht="18">
      <c r="B34" s="13" t="s">
        <v>97</v>
      </c>
      <c r="C34" s="50" t="s">
        <v>533</v>
      </c>
      <c r="D34" s="49" t="s">
        <v>534</v>
      </c>
      <c r="E34" s="50" t="s">
        <v>391</v>
      </c>
      <c r="F34" s="51" t="s">
        <v>388</v>
      </c>
      <c r="G34" s="162">
        <v>300</v>
      </c>
      <c r="H34" s="142"/>
      <c r="I34" s="14">
        <f t="shared" si="0"/>
        <v>0</v>
      </c>
      <c r="J34" s="79">
        <v>0</v>
      </c>
      <c r="K34" s="15">
        <f t="shared" si="1"/>
        <v>0</v>
      </c>
    </row>
    <row r="35" spans="2:11" ht="18">
      <c r="B35" s="13" t="s">
        <v>100</v>
      </c>
      <c r="C35" s="50" t="s">
        <v>535</v>
      </c>
      <c r="D35" s="49" t="s">
        <v>536</v>
      </c>
      <c r="E35" s="50" t="s">
        <v>391</v>
      </c>
      <c r="F35" s="51" t="s">
        <v>388</v>
      </c>
      <c r="G35" s="162">
        <v>5</v>
      </c>
      <c r="H35" s="142"/>
      <c r="I35" s="14">
        <f t="shared" si="0"/>
        <v>0</v>
      </c>
      <c r="J35" s="79">
        <v>0</v>
      </c>
      <c r="K35" s="15">
        <f t="shared" si="1"/>
        <v>0</v>
      </c>
    </row>
    <row r="36" spans="2:11" ht="43.2">
      <c r="B36" s="13" t="s">
        <v>103</v>
      </c>
      <c r="C36" s="49" t="s">
        <v>537</v>
      </c>
      <c r="D36" s="49" t="s">
        <v>538</v>
      </c>
      <c r="E36" s="50" t="s">
        <v>391</v>
      </c>
      <c r="F36" s="51" t="s">
        <v>388</v>
      </c>
      <c r="G36" s="162">
        <v>20</v>
      </c>
      <c r="H36" s="142"/>
      <c r="I36" s="14">
        <f t="shared" si="0"/>
        <v>0</v>
      </c>
      <c r="J36" s="79">
        <v>0</v>
      </c>
      <c r="K36" s="15">
        <f t="shared" si="1"/>
        <v>0</v>
      </c>
    </row>
    <row r="37" spans="2:11" ht="28.8">
      <c r="B37" s="13" t="s">
        <v>106</v>
      </c>
      <c r="C37" s="50" t="s">
        <v>539</v>
      </c>
      <c r="D37" s="49" t="s">
        <v>540</v>
      </c>
      <c r="E37" s="50" t="s">
        <v>391</v>
      </c>
      <c r="F37" s="51" t="s">
        <v>388</v>
      </c>
      <c r="G37" s="162">
        <v>10</v>
      </c>
      <c r="H37" s="142"/>
      <c r="I37" s="14">
        <f t="shared" si="0"/>
        <v>0</v>
      </c>
      <c r="J37" s="79">
        <v>0</v>
      </c>
      <c r="K37" s="15">
        <f t="shared" si="1"/>
        <v>0</v>
      </c>
    </row>
    <row r="38" spans="2:11" ht="28.8">
      <c r="B38" s="13" t="s">
        <v>108</v>
      </c>
      <c r="C38" s="50" t="s">
        <v>541</v>
      </c>
      <c r="D38" s="49" t="s">
        <v>542</v>
      </c>
      <c r="E38" s="50" t="s">
        <v>391</v>
      </c>
      <c r="F38" s="51" t="s">
        <v>388</v>
      </c>
      <c r="G38" s="162">
        <v>10</v>
      </c>
      <c r="H38" s="142"/>
      <c r="I38" s="14">
        <f t="shared" si="0"/>
        <v>0</v>
      </c>
      <c r="J38" s="79">
        <v>0</v>
      </c>
      <c r="K38" s="15">
        <f t="shared" si="1"/>
        <v>0</v>
      </c>
    </row>
    <row r="39" spans="2:11" ht="115.2">
      <c r="B39" s="13" t="s">
        <v>111</v>
      </c>
      <c r="C39" s="50" t="s">
        <v>543</v>
      </c>
      <c r="D39" s="49" t="s">
        <v>544</v>
      </c>
      <c r="E39" s="50" t="s">
        <v>391</v>
      </c>
      <c r="F39" s="51" t="s">
        <v>388</v>
      </c>
      <c r="G39" s="162">
        <v>10</v>
      </c>
      <c r="H39" s="142"/>
      <c r="I39" s="14">
        <f t="shared" si="0"/>
        <v>0</v>
      </c>
      <c r="J39" s="79">
        <v>0</v>
      </c>
      <c r="K39" s="15">
        <f t="shared" si="1"/>
        <v>0</v>
      </c>
    </row>
    <row r="40" spans="2:11" ht="100.8">
      <c r="B40" s="13" t="s">
        <v>113</v>
      </c>
      <c r="C40" s="50" t="s">
        <v>545</v>
      </c>
      <c r="D40" s="49" t="s">
        <v>546</v>
      </c>
      <c r="E40" s="50" t="s">
        <v>391</v>
      </c>
      <c r="F40" s="51" t="s">
        <v>388</v>
      </c>
      <c r="G40" s="162">
        <v>5</v>
      </c>
      <c r="H40" s="142"/>
      <c r="I40" s="14">
        <f t="shared" si="0"/>
        <v>0</v>
      </c>
      <c r="J40" s="79">
        <v>0</v>
      </c>
      <c r="K40" s="15">
        <f t="shared" si="1"/>
        <v>0</v>
      </c>
    </row>
    <row r="41" spans="2:11" ht="100.8">
      <c r="B41" s="13" t="s">
        <v>115</v>
      </c>
      <c r="C41" s="49" t="s">
        <v>547</v>
      </c>
      <c r="D41" s="49" t="s">
        <v>548</v>
      </c>
      <c r="E41" s="50" t="s">
        <v>391</v>
      </c>
      <c r="F41" s="51" t="s">
        <v>388</v>
      </c>
      <c r="G41" s="162">
        <v>50</v>
      </c>
      <c r="H41" s="142"/>
      <c r="I41" s="14">
        <f t="shared" si="0"/>
        <v>0</v>
      </c>
      <c r="J41" s="79">
        <v>0</v>
      </c>
      <c r="K41" s="15">
        <f t="shared" si="1"/>
        <v>0</v>
      </c>
    </row>
    <row r="43" spans="8:11" ht="21">
      <c r="H43" s="167" t="s">
        <v>380</v>
      </c>
      <c r="I43" s="166">
        <f>SUM(I8:I41)</f>
        <v>0</v>
      </c>
      <c r="J43" s="167"/>
      <c r="K43" s="167"/>
    </row>
    <row r="44" spans="8:11" ht="21">
      <c r="H44" s="167" t="s">
        <v>381</v>
      </c>
      <c r="I44" s="167"/>
      <c r="J44" s="166">
        <f>K45-I43</f>
        <v>0</v>
      </c>
      <c r="K44" s="167"/>
    </row>
    <row r="45" spans="8:11" ht="21">
      <c r="H45" s="167" t="s">
        <v>382</v>
      </c>
      <c r="I45" s="167"/>
      <c r="J45" s="167"/>
      <c r="K45" s="166">
        <f>SUM(K8:K41)</f>
        <v>0</v>
      </c>
    </row>
    <row r="47" spans="2:6" ht="15.6">
      <c r="B47" s="187"/>
      <c r="C47" s="187"/>
      <c r="D47" s="188"/>
      <c r="E47" s="189"/>
      <c r="F47" s="189"/>
    </row>
    <row r="48" spans="2:6" ht="15.6">
      <c r="B48" s="240" t="s">
        <v>925</v>
      </c>
      <c r="C48" s="240"/>
      <c r="D48" s="240"/>
      <c r="E48" s="189"/>
      <c r="F48" s="189"/>
    </row>
    <row r="49" spans="2:6" ht="15.6">
      <c r="B49" s="240" t="s">
        <v>924</v>
      </c>
      <c r="C49" s="240"/>
      <c r="D49" s="240"/>
      <c r="E49" s="240"/>
      <c r="F49" s="240"/>
    </row>
    <row r="50" spans="2:6" ht="15.6">
      <c r="B50" s="188" t="s">
        <v>736</v>
      </c>
      <c r="C50" s="188"/>
      <c r="D50" s="188"/>
      <c r="E50" s="189"/>
      <c r="F50" s="189"/>
    </row>
  </sheetData>
  <mergeCells count="2">
    <mergeCell ref="B48:D48"/>
    <mergeCell ref="B49:F49"/>
  </mergeCells>
  <printOptions/>
  <pageMargins left="0.2362204724409449" right="0.2362204724409449" top="0.35433070866141736" bottom="0.35433070866141736" header="0.31496062992125984" footer="0.31496062992125984"/>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2:K157"/>
  <sheetViews>
    <sheetView tabSelected="1" zoomScale="90" zoomScaleNormal="90" zoomScalePageLayoutView="140" workbookViewId="0" topLeftCell="A27">
      <selection activeCell="A36" sqref="A36"/>
    </sheetView>
  </sheetViews>
  <sheetFormatPr defaultColWidth="8.8515625" defaultRowHeight="15"/>
  <cols>
    <col min="1" max="1" width="8.8515625" style="4" customWidth="1"/>
    <col min="2" max="2" width="27.421875" style="7" customWidth="1"/>
    <col min="3" max="3" width="33.140625" style="8" customWidth="1"/>
    <col min="4" max="5" width="10.7109375" style="4" customWidth="1"/>
    <col min="6" max="6" width="15.140625" style="19" bestFit="1" customWidth="1"/>
    <col min="7" max="7" width="15.57421875" style="161" bestFit="1" customWidth="1"/>
    <col min="8" max="8" width="14.57421875" style="4" bestFit="1" customWidth="1"/>
    <col min="9" max="9" width="11.28125" style="4" bestFit="1" customWidth="1"/>
    <col min="10" max="10" width="14.57421875" style="4" bestFit="1" customWidth="1"/>
    <col min="11" max="11" width="10.7109375" style="4" customWidth="1"/>
    <col min="12" max="16384" width="8.8515625" style="4" customWidth="1"/>
  </cols>
  <sheetData>
    <row r="2" spans="1:11" ht="17.4">
      <c r="A2" s="1"/>
      <c r="B2" s="5" t="s">
        <v>927</v>
      </c>
      <c r="C2" s="5"/>
      <c r="F2" s="5"/>
      <c r="G2" s="5" t="s">
        <v>928</v>
      </c>
      <c r="H2" s="145"/>
      <c r="I2" s="146"/>
      <c r="J2" s="146"/>
      <c r="K2" s="146"/>
    </row>
    <row r="3" spans="1:3" ht="15.6">
      <c r="A3" s="1"/>
      <c r="B3" s="2"/>
      <c r="C3" s="3"/>
    </row>
    <row r="4" spans="2:7" ht="24">
      <c r="B4" s="2" t="s">
        <v>944</v>
      </c>
      <c r="C4" s="3"/>
      <c r="G4" s="123"/>
    </row>
    <row r="5" spans="2:7" ht="15">
      <c r="B5" s="2"/>
      <c r="C5" s="3"/>
      <c r="G5" s="123"/>
    </row>
    <row r="6" ht="15">
      <c r="G6" s="143"/>
    </row>
    <row r="7" spans="1:11" ht="27.6">
      <c r="A7" s="9" t="s">
        <v>0</v>
      </c>
      <c r="B7" s="57" t="s">
        <v>1</v>
      </c>
      <c r="C7" s="10" t="s">
        <v>2</v>
      </c>
      <c r="D7" s="58" t="s">
        <v>3</v>
      </c>
      <c r="E7" s="11" t="s">
        <v>4</v>
      </c>
      <c r="F7" s="59" t="s">
        <v>484</v>
      </c>
      <c r="G7" s="11" t="s">
        <v>6</v>
      </c>
      <c r="H7" s="11" t="s">
        <v>7</v>
      </c>
      <c r="I7" s="9" t="s">
        <v>8</v>
      </c>
      <c r="J7" s="11" t="s">
        <v>592</v>
      </c>
      <c r="K7" s="11" t="s">
        <v>9</v>
      </c>
    </row>
    <row r="8" spans="1:11" ht="15">
      <c r="A8" s="12" t="s">
        <v>10</v>
      </c>
      <c r="B8" s="60" t="s">
        <v>11</v>
      </c>
      <c r="C8" s="10"/>
      <c r="D8" s="61" t="s">
        <v>12</v>
      </c>
      <c r="E8" s="12"/>
      <c r="F8" s="18" t="s">
        <v>13</v>
      </c>
      <c r="G8" s="12" t="s">
        <v>14</v>
      </c>
      <c r="H8" s="12" t="s">
        <v>15</v>
      </c>
      <c r="I8" s="12" t="s">
        <v>16</v>
      </c>
      <c r="J8" s="12"/>
      <c r="K8" s="12" t="s">
        <v>17</v>
      </c>
    </row>
    <row r="9" spans="1:11" ht="40.8">
      <c r="A9" s="13" t="s">
        <v>18</v>
      </c>
      <c r="B9" s="62" t="s">
        <v>19</v>
      </c>
      <c r="C9" s="63" t="s">
        <v>20</v>
      </c>
      <c r="D9" s="64" t="s">
        <v>21</v>
      </c>
      <c r="E9" s="65" t="s">
        <v>22</v>
      </c>
      <c r="F9" s="16">
        <v>20</v>
      </c>
      <c r="G9" s="163"/>
      <c r="H9" s="14">
        <f aca="true" t="shared" si="0" ref="H9:H40">F9*G9</f>
        <v>0</v>
      </c>
      <c r="I9" s="66">
        <v>0</v>
      </c>
      <c r="J9" s="14">
        <f aca="true" t="shared" si="1" ref="J9:J40">H9*I9</f>
        <v>0</v>
      </c>
      <c r="K9" s="15">
        <f aca="true" t="shared" si="2" ref="K9:K40">H9+J9</f>
        <v>0</v>
      </c>
    </row>
    <row r="10" spans="1:11" ht="20.4">
      <c r="A10" s="13" t="s">
        <v>23</v>
      </c>
      <c r="B10" s="62" t="s">
        <v>24</v>
      </c>
      <c r="C10" s="63" t="s">
        <v>25</v>
      </c>
      <c r="D10" s="67" t="s">
        <v>26</v>
      </c>
      <c r="E10" s="65" t="s">
        <v>22</v>
      </c>
      <c r="F10" s="16">
        <v>150</v>
      </c>
      <c r="G10" s="163"/>
      <c r="H10" s="14">
        <f t="shared" si="0"/>
        <v>0</v>
      </c>
      <c r="I10" s="66">
        <v>0</v>
      </c>
      <c r="J10" s="14">
        <f t="shared" si="1"/>
        <v>0</v>
      </c>
      <c r="K10" s="15">
        <f t="shared" si="2"/>
        <v>0</v>
      </c>
    </row>
    <row r="11" spans="1:11" s="19" customFormat="1" ht="30.6">
      <c r="A11" s="13" t="s">
        <v>27</v>
      </c>
      <c r="B11" s="68" t="s">
        <v>28</v>
      </c>
      <c r="C11" s="69" t="s">
        <v>886</v>
      </c>
      <c r="D11" s="67" t="s">
        <v>593</v>
      </c>
      <c r="E11" s="70" t="s">
        <v>22</v>
      </c>
      <c r="F11" s="16">
        <v>85</v>
      </c>
      <c r="G11" s="164"/>
      <c r="H11" s="17">
        <f t="shared" si="0"/>
        <v>0</v>
      </c>
      <c r="I11" s="71">
        <v>0</v>
      </c>
      <c r="J11" s="14">
        <f t="shared" si="1"/>
        <v>0</v>
      </c>
      <c r="K11" s="15">
        <f t="shared" si="2"/>
        <v>0</v>
      </c>
    </row>
    <row r="12" spans="1:11" ht="40.8">
      <c r="A12" s="13" t="s">
        <v>29</v>
      </c>
      <c r="B12" s="62" t="s">
        <v>30</v>
      </c>
      <c r="C12" s="63" t="s">
        <v>594</v>
      </c>
      <c r="D12" s="64" t="s">
        <v>31</v>
      </c>
      <c r="E12" s="65" t="s">
        <v>22</v>
      </c>
      <c r="F12" s="16">
        <v>20</v>
      </c>
      <c r="G12" s="163"/>
      <c r="H12" s="14">
        <f t="shared" si="0"/>
        <v>0</v>
      </c>
      <c r="I12" s="66">
        <v>0</v>
      </c>
      <c r="J12" s="14">
        <f t="shared" si="1"/>
        <v>0</v>
      </c>
      <c r="K12" s="15">
        <f t="shared" si="2"/>
        <v>0</v>
      </c>
    </row>
    <row r="13" spans="1:11" ht="40.8">
      <c r="A13" s="13" t="s">
        <v>32</v>
      </c>
      <c r="B13" s="62" t="s">
        <v>33</v>
      </c>
      <c r="C13" s="63" t="s">
        <v>595</v>
      </c>
      <c r="D13" s="64" t="s">
        <v>34</v>
      </c>
      <c r="E13" s="65" t="s">
        <v>22</v>
      </c>
      <c r="F13" s="16">
        <v>100</v>
      </c>
      <c r="G13" s="163"/>
      <c r="H13" s="14">
        <f t="shared" si="0"/>
        <v>0</v>
      </c>
      <c r="I13" s="66">
        <v>0</v>
      </c>
      <c r="J13" s="14">
        <f t="shared" si="1"/>
        <v>0</v>
      </c>
      <c r="K13" s="15">
        <f t="shared" si="2"/>
        <v>0</v>
      </c>
    </row>
    <row r="14" spans="1:11" ht="30.6">
      <c r="A14" s="13" t="s">
        <v>35</v>
      </c>
      <c r="B14" s="62" t="s">
        <v>36</v>
      </c>
      <c r="C14" s="63" t="s">
        <v>596</v>
      </c>
      <c r="D14" s="64" t="s">
        <v>37</v>
      </c>
      <c r="E14" s="65" t="s">
        <v>22</v>
      </c>
      <c r="F14" s="16">
        <v>150</v>
      </c>
      <c r="G14" s="163"/>
      <c r="H14" s="14">
        <f t="shared" si="0"/>
        <v>0</v>
      </c>
      <c r="I14" s="66">
        <v>0</v>
      </c>
      <c r="J14" s="14">
        <f t="shared" si="1"/>
        <v>0</v>
      </c>
      <c r="K14" s="15">
        <f t="shared" si="2"/>
        <v>0</v>
      </c>
    </row>
    <row r="15" spans="1:11" ht="30.6">
      <c r="A15" s="13" t="s">
        <v>38</v>
      </c>
      <c r="B15" s="62" t="s">
        <v>39</v>
      </c>
      <c r="C15" s="63" t="s">
        <v>40</v>
      </c>
      <c r="D15" s="64" t="s">
        <v>41</v>
      </c>
      <c r="E15" s="65" t="s">
        <v>22</v>
      </c>
      <c r="F15" s="16">
        <v>40</v>
      </c>
      <c r="G15" s="163"/>
      <c r="H15" s="14">
        <f t="shared" si="0"/>
        <v>0</v>
      </c>
      <c r="I15" s="66">
        <v>0</v>
      </c>
      <c r="J15" s="14">
        <f t="shared" si="1"/>
        <v>0</v>
      </c>
      <c r="K15" s="15">
        <f t="shared" si="2"/>
        <v>0</v>
      </c>
    </row>
    <row r="16" spans="1:11" ht="30.6">
      <c r="A16" s="13" t="s">
        <v>42</v>
      </c>
      <c r="B16" s="62" t="s">
        <v>47</v>
      </c>
      <c r="C16" s="63" t="s">
        <v>48</v>
      </c>
      <c r="D16" s="64" t="s">
        <v>49</v>
      </c>
      <c r="E16" s="65" t="s">
        <v>22</v>
      </c>
      <c r="F16" s="16">
        <v>130</v>
      </c>
      <c r="G16" s="163"/>
      <c r="H16" s="14">
        <f t="shared" si="0"/>
        <v>0</v>
      </c>
      <c r="I16" s="66">
        <v>0.08</v>
      </c>
      <c r="J16" s="14">
        <f t="shared" si="1"/>
        <v>0</v>
      </c>
      <c r="K16" s="15">
        <f t="shared" si="2"/>
        <v>0</v>
      </c>
    </row>
    <row r="17" spans="1:11" ht="91.8">
      <c r="A17" s="13" t="s">
        <v>46</v>
      </c>
      <c r="B17" s="62" t="s">
        <v>51</v>
      </c>
      <c r="C17" s="69" t="s">
        <v>887</v>
      </c>
      <c r="D17" s="64" t="s">
        <v>52</v>
      </c>
      <c r="E17" s="65" t="s">
        <v>22</v>
      </c>
      <c r="F17" s="16">
        <v>50</v>
      </c>
      <c r="G17" s="163"/>
      <c r="H17" s="14">
        <f t="shared" si="0"/>
        <v>0</v>
      </c>
      <c r="I17" s="66">
        <v>0</v>
      </c>
      <c r="J17" s="14">
        <f t="shared" si="1"/>
        <v>0</v>
      </c>
      <c r="K17" s="15">
        <f t="shared" si="2"/>
        <v>0</v>
      </c>
    </row>
    <row r="18" spans="1:11" ht="30.6">
      <c r="A18" s="13" t="s">
        <v>50</v>
      </c>
      <c r="B18" s="62" t="s">
        <v>54</v>
      </c>
      <c r="C18" s="63" t="s">
        <v>55</v>
      </c>
      <c r="D18" s="64" t="s">
        <v>56</v>
      </c>
      <c r="E18" s="65" t="s">
        <v>22</v>
      </c>
      <c r="F18" s="16">
        <v>1400</v>
      </c>
      <c r="G18" s="163"/>
      <c r="H18" s="14">
        <f t="shared" si="0"/>
        <v>0</v>
      </c>
      <c r="I18" s="66">
        <v>0.08</v>
      </c>
      <c r="J18" s="14">
        <f t="shared" si="1"/>
        <v>0</v>
      </c>
      <c r="K18" s="15">
        <f t="shared" si="2"/>
        <v>0</v>
      </c>
    </row>
    <row r="19" spans="1:11" ht="30.6">
      <c r="A19" s="13" t="s">
        <v>53</v>
      </c>
      <c r="B19" s="62" t="s">
        <v>58</v>
      </c>
      <c r="C19" s="63" t="s">
        <v>597</v>
      </c>
      <c r="D19" s="64" t="s">
        <v>59</v>
      </c>
      <c r="E19" s="65" t="s">
        <v>22</v>
      </c>
      <c r="F19" s="16">
        <v>20</v>
      </c>
      <c r="G19" s="163"/>
      <c r="H19" s="14">
        <f t="shared" si="0"/>
        <v>0</v>
      </c>
      <c r="I19" s="66">
        <v>0.08</v>
      </c>
      <c r="J19" s="14">
        <f t="shared" si="1"/>
        <v>0</v>
      </c>
      <c r="K19" s="15">
        <f t="shared" si="2"/>
        <v>0</v>
      </c>
    </row>
    <row r="20" spans="1:11" ht="40.8">
      <c r="A20" s="13" t="s">
        <v>57</v>
      </c>
      <c r="B20" s="62" t="s">
        <v>61</v>
      </c>
      <c r="C20" s="63" t="s">
        <v>598</v>
      </c>
      <c r="D20" s="64" t="s">
        <v>56</v>
      </c>
      <c r="E20" s="65" t="s">
        <v>22</v>
      </c>
      <c r="F20" s="16">
        <v>30</v>
      </c>
      <c r="G20" s="163"/>
      <c r="H20" s="14">
        <f t="shared" si="0"/>
        <v>0</v>
      </c>
      <c r="I20" s="66">
        <v>0.08</v>
      </c>
      <c r="J20" s="14">
        <f t="shared" si="1"/>
        <v>0</v>
      </c>
      <c r="K20" s="15">
        <f t="shared" si="2"/>
        <v>0</v>
      </c>
    </row>
    <row r="21" spans="1:11" ht="40.8">
      <c r="A21" s="13" t="s">
        <v>60</v>
      </c>
      <c r="B21" s="62" t="s">
        <v>63</v>
      </c>
      <c r="C21" s="63" t="s">
        <v>599</v>
      </c>
      <c r="D21" s="64" t="s">
        <v>64</v>
      </c>
      <c r="E21" s="65" t="s">
        <v>22</v>
      </c>
      <c r="F21" s="16">
        <v>100</v>
      </c>
      <c r="G21" s="163"/>
      <c r="H21" s="14">
        <f t="shared" si="0"/>
        <v>0</v>
      </c>
      <c r="I21" s="66">
        <v>0.08</v>
      </c>
      <c r="J21" s="14">
        <f t="shared" si="1"/>
        <v>0</v>
      </c>
      <c r="K21" s="15">
        <f t="shared" si="2"/>
        <v>0</v>
      </c>
    </row>
    <row r="22" spans="1:11" ht="61.2">
      <c r="A22" s="13" t="s">
        <v>62</v>
      </c>
      <c r="B22" s="62" t="s">
        <v>66</v>
      </c>
      <c r="C22" s="63" t="s">
        <v>600</v>
      </c>
      <c r="D22" s="64" t="s">
        <v>67</v>
      </c>
      <c r="E22" s="65" t="s">
        <v>22</v>
      </c>
      <c r="F22" s="16">
        <v>85</v>
      </c>
      <c r="G22" s="163"/>
      <c r="H22" s="14">
        <f t="shared" si="0"/>
        <v>0</v>
      </c>
      <c r="I22" s="66">
        <v>0.08</v>
      </c>
      <c r="J22" s="14">
        <f t="shared" si="1"/>
        <v>0</v>
      </c>
      <c r="K22" s="15">
        <f t="shared" si="2"/>
        <v>0</v>
      </c>
    </row>
    <row r="23" spans="1:11" ht="20.4">
      <c r="A23" s="13" t="s">
        <v>65</v>
      </c>
      <c r="B23" s="68" t="s">
        <v>601</v>
      </c>
      <c r="C23" s="69" t="s">
        <v>69</v>
      </c>
      <c r="D23" s="72" t="s">
        <v>70</v>
      </c>
      <c r="E23" s="73" t="s">
        <v>22</v>
      </c>
      <c r="F23" s="21">
        <v>100</v>
      </c>
      <c r="G23" s="165"/>
      <c r="H23" s="22">
        <f t="shared" si="0"/>
        <v>0</v>
      </c>
      <c r="I23" s="74">
        <v>0.08</v>
      </c>
      <c r="J23" s="14">
        <f t="shared" si="1"/>
        <v>0</v>
      </c>
      <c r="K23" s="15">
        <f t="shared" si="2"/>
        <v>0</v>
      </c>
    </row>
    <row r="24" spans="1:11" s="20" customFormat="1" ht="20.4">
      <c r="A24" s="241" t="s">
        <v>68</v>
      </c>
      <c r="B24" s="68" t="s">
        <v>72</v>
      </c>
      <c r="C24" s="242" t="s">
        <v>73</v>
      </c>
      <c r="D24" s="67" t="s">
        <v>67</v>
      </c>
      <c r="E24" s="70" t="s">
        <v>22</v>
      </c>
      <c r="F24" s="16">
        <v>250</v>
      </c>
      <c r="G24" s="164"/>
      <c r="H24" s="17">
        <f t="shared" si="0"/>
        <v>0</v>
      </c>
      <c r="I24" s="71">
        <v>0</v>
      </c>
      <c r="J24" s="17">
        <f t="shared" si="1"/>
        <v>0</v>
      </c>
      <c r="K24" s="243">
        <f t="shared" si="2"/>
        <v>0</v>
      </c>
    </row>
    <row r="25" spans="1:11" ht="110.4" customHeight="1">
      <c r="A25" s="13" t="s">
        <v>71</v>
      </c>
      <c r="B25" s="62" t="s">
        <v>75</v>
      </c>
      <c r="C25" s="63" t="s">
        <v>602</v>
      </c>
      <c r="D25" s="64" t="s">
        <v>76</v>
      </c>
      <c r="E25" s="65" t="s">
        <v>22</v>
      </c>
      <c r="F25" s="16">
        <v>350</v>
      </c>
      <c r="G25" s="163"/>
      <c r="H25" s="14">
        <f t="shared" si="0"/>
        <v>0</v>
      </c>
      <c r="I25" s="66">
        <v>0.08</v>
      </c>
      <c r="J25" s="14">
        <f t="shared" si="1"/>
        <v>0</v>
      </c>
      <c r="K25" s="15">
        <f t="shared" si="2"/>
        <v>0</v>
      </c>
    </row>
    <row r="26" spans="1:11" ht="51">
      <c r="A26" s="13" t="s">
        <v>74</v>
      </c>
      <c r="B26" s="62" t="s">
        <v>78</v>
      </c>
      <c r="C26" s="63" t="s">
        <v>888</v>
      </c>
      <c r="D26" s="64" t="s">
        <v>79</v>
      </c>
      <c r="E26" s="65" t="s">
        <v>22</v>
      </c>
      <c r="F26" s="16">
        <v>20</v>
      </c>
      <c r="G26" s="163"/>
      <c r="H26" s="14">
        <f t="shared" si="0"/>
        <v>0</v>
      </c>
      <c r="I26" s="66">
        <v>0</v>
      </c>
      <c r="J26" s="14">
        <f t="shared" si="1"/>
        <v>0</v>
      </c>
      <c r="K26" s="15">
        <f t="shared" si="2"/>
        <v>0</v>
      </c>
    </row>
    <row r="27" spans="1:11" ht="30.6">
      <c r="A27" s="13" t="s">
        <v>77</v>
      </c>
      <c r="B27" s="62" t="s">
        <v>81</v>
      </c>
      <c r="C27" s="63" t="s">
        <v>889</v>
      </c>
      <c r="D27" s="64" t="s">
        <v>79</v>
      </c>
      <c r="E27" s="65" t="s">
        <v>22</v>
      </c>
      <c r="F27" s="16">
        <v>50</v>
      </c>
      <c r="G27" s="163"/>
      <c r="H27" s="14">
        <f t="shared" si="0"/>
        <v>0</v>
      </c>
      <c r="I27" s="66">
        <v>0</v>
      </c>
      <c r="J27" s="14">
        <f t="shared" si="1"/>
        <v>0</v>
      </c>
      <c r="K27" s="15">
        <f t="shared" si="2"/>
        <v>0</v>
      </c>
    </row>
    <row r="28" spans="1:11" ht="51">
      <c r="A28" s="13" t="s">
        <v>80</v>
      </c>
      <c r="B28" s="68" t="s">
        <v>83</v>
      </c>
      <c r="C28" s="69" t="s">
        <v>84</v>
      </c>
      <c r="D28" s="67" t="s">
        <v>85</v>
      </c>
      <c r="E28" s="65" t="s">
        <v>22</v>
      </c>
      <c r="F28" s="16">
        <v>15</v>
      </c>
      <c r="G28" s="164"/>
      <c r="H28" s="17">
        <f t="shared" si="0"/>
        <v>0</v>
      </c>
      <c r="I28" s="71">
        <v>0</v>
      </c>
      <c r="J28" s="14">
        <f t="shared" si="1"/>
        <v>0</v>
      </c>
      <c r="K28" s="15">
        <f t="shared" si="2"/>
        <v>0</v>
      </c>
    </row>
    <row r="29" spans="1:11" s="19" customFormat="1" ht="51">
      <c r="A29" s="13" t="s">
        <v>82</v>
      </c>
      <c r="B29" s="68" t="s">
        <v>87</v>
      </c>
      <c r="C29" s="69" t="s">
        <v>603</v>
      </c>
      <c r="D29" s="67" t="s">
        <v>85</v>
      </c>
      <c r="E29" s="65" t="s">
        <v>22</v>
      </c>
      <c r="F29" s="16">
        <v>15</v>
      </c>
      <c r="G29" s="164"/>
      <c r="H29" s="17">
        <f t="shared" si="0"/>
        <v>0</v>
      </c>
      <c r="I29" s="71">
        <v>0</v>
      </c>
      <c r="J29" s="14">
        <f t="shared" si="1"/>
        <v>0</v>
      </c>
      <c r="K29" s="15">
        <f t="shared" si="2"/>
        <v>0</v>
      </c>
    </row>
    <row r="30" spans="1:11" s="19" customFormat="1" ht="30.6">
      <c r="A30" s="13" t="s">
        <v>86</v>
      </c>
      <c r="B30" s="62" t="s">
        <v>89</v>
      </c>
      <c r="C30" s="63" t="s">
        <v>604</v>
      </c>
      <c r="D30" s="64" t="s">
        <v>26</v>
      </c>
      <c r="E30" s="65" t="s">
        <v>22</v>
      </c>
      <c r="F30" s="16">
        <v>120</v>
      </c>
      <c r="G30" s="163"/>
      <c r="H30" s="14">
        <f t="shared" si="0"/>
        <v>0</v>
      </c>
      <c r="I30" s="66">
        <v>0.08</v>
      </c>
      <c r="J30" s="14">
        <f t="shared" si="1"/>
        <v>0</v>
      </c>
      <c r="K30" s="15">
        <f t="shared" si="2"/>
        <v>0</v>
      </c>
    </row>
    <row r="31" spans="1:11" ht="40.8">
      <c r="A31" s="13" t="s">
        <v>88</v>
      </c>
      <c r="B31" s="62" t="s">
        <v>91</v>
      </c>
      <c r="C31" s="63" t="s">
        <v>605</v>
      </c>
      <c r="D31" s="64" t="s">
        <v>59</v>
      </c>
      <c r="E31" s="65" t="s">
        <v>22</v>
      </c>
      <c r="F31" s="16">
        <v>200</v>
      </c>
      <c r="G31" s="163"/>
      <c r="H31" s="14">
        <f t="shared" si="0"/>
        <v>0</v>
      </c>
      <c r="I31" s="66">
        <v>0</v>
      </c>
      <c r="J31" s="14">
        <f t="shared" si="1"/>
        <v>0</v>
      </c>
      <c r="K31" s="15">
        <f t="shared" si="2"/>
        <v>0</v>
      </c>
    </row>
    <row r="32" spans="1:11" ht="71.4">
      <c r="A32" s="13" t="s">
        <v>90</v>
      </c>
      <c r="B32" s="68" t="s">
        <v>93</v>
      </c>
      <c r="C32" s="69" t="s">
        <v>890</v>
      </c>
      <c r="D32" s="67" t="s">
        <v>59</v>
      </c>
      <c r="E32" s="65" t="s">
        <v>22</v>
      </c>
      <c r="F32" s="16">
        <v>10</v>
      </c>
      <c r="G32" s="164"/>
      <c r="H32" s="17">
        <f t="shared" si="0"/>
        <v>0</v>
      </c>
      <c r="I32" s="71">
        <v>0</v>
      </c>
      <c r="J32" s="14">
        <f t="shared" si="1"/>
        <v>0</v>
      </c>
      <c r="K32" s="15">
        <f t="shared" si="2"/>
        <v>0</v>
      </c>
    </row>
    <row r="33" spans="1:11" s="19" customFormat="1" ht="40.8">
      <c r="A33" s="13" t="s">
        <v>92</v>
      </c>
      <c r="B33" s="62" t="s">
        <v>101</v>
      </c>
      <c r="C33" s="63" t="s">
        <v>606</v>
      </c>
      <c r="D33" s="64" t="s">
        <v>102</v>
      </c>
      <c r="E33" s="65" t="s">
        <v>22</v>
      </c>
      <c r="F33" s="16">
        <v>30</v>
      </c>
      <c r="G33" s="163"/>
      <c r="H33" s="14">
        <f t="shared" si="0"/>
        <v>0</v>
      </c>
      <c r="I33" s="66">
        <v>0.23</v>
      </c>
      <c r="J33" s="14">
        <f t="shared" si="1"/>
        <v>0</v>
      </c>
      <c r="K33" s="15">
        <f t="shared" si="2"/>
        <v>0</v>
      </c>
    </row>
    <row r="34" spans="1:11" ht="30.6">
      <c r="A34" s="13" t="s">
        <v>94</v>
      </c>
      <c r="B34" s="62" t="s">
        <v>95</v>
      </c>
      <c r="C34" s="63" t="s">
        <v>607</v>
      </c>
      <c r="D34" s="64" t="s">
        <v>96</v>
      </c>
      <c r="E34" s="65" t="s">
        <v>22</v>
      </c>
      <c r="F34" s="16">
        <v>240</v>
      </c>
      <c r="G34" s="163"/>
      <c r="H34" s="14">
        <f t="shared" si="0"/>
        <v>0</v>
      </c>
      <c r="I34" s="66">
        <v>0.23</v>
      </c>
      <c r="J34" s="14">
        <f t="shared" si="1"/>
        <v>0</v>
      </c>
      <c r="K34" s="15">
        <f t="shared" si="2"/>
        <v>0</v>
      </c>
    </row>
    <row r="35" spans="1:11" ht="30.6">
      <c r="A35" s="13" t="s">
        <v>97</v>
      </c>
      <c r="B35" s="62" t="s">
        <v>98</v>
      </c>
      <c r="C35" s="63" t="s">
        <v>608</v>
      </c>
      <c r="D35" s="64" t="s">
        <v>99</v>
      </c>
      <c r="E35" s="65" t="s">
        <v>22</v>
      </c>
      <c r="F35" s="16">
        <v>20</v>
      </c>
      <c r="G35" s="163"/>
      <c r="H35" s="14">
        <f t="shared" si="0"/>
        <v>0</v>
      </c>
      <c r="I35" s="66">
        <v>0</v>
      </c>
      <c r="J35" s="14">
        <f t="shared" si="1"/>
        <v>0</v>
      </c>
      <c r="K35" s="15">
        <f t="shared" si="2"/>
        <v>0</v>
      </c>
    </row>
    <row r="36" spans="1:11" ht="40.8">
      <c r="A36" s="13" t="s">
        <v>100</v>
      </c>
      <c r="B36" s="62" t="s">
        <v>107</v>
      </c>
      <c r="C36" s="63" t="s">
        <v>609</v>
      </c>
      <c r="D36" s="64" t="s">
        <v>99</v>
      </c>
      <c r="E36" s="65" t="s">
        <v>22</v>
      </c>
      <c r="F36" s="16">
        <v>20</v>
      </c>
      <c r="G36" s="163"/>
      <c r="H36" s="14">
        <f t="shared" si="0"/>
        <v>0</v>
      </c>
      <c r="I36" s="66">
        <v>0</v>
      </c>
      <c r="J36" s="14">
        <f t="shared" si="1"/>
        <v>0</v>
      </c>
      <c r="K36" s="15">
        <f t="shared" si="2"/>
        <v>0</v>
      </c>
    </row>
    <row r="37" spans="1:11" ht="40.8">
      <c r="A37" s="13" t="s">
        <v>103</v>
      </c>
      <c r="B37" s="62" t="s">
        <v>109</v>
      </c>
      <c r="C37" s="63" t="s">
        <v>610</v>
      </c>
      <c r="D37" s="64" t="s">
        <v>110</v>
      </c>
      <c r="E37" s="65" t="s">
        <v>22</v>
      </c>
      <c r="F37" s="16">
        <v>20</v>
      </c>
      <c r="G37" s="163"/>
      <c r="H37" s="14">
        <f t="shared" si="0"/>
        <v>0</v>
      </c>
      <c r="I37" s="66">
        <v>0</v>
      </c>
      <c r="J37" s="14">
        <f t="shared" si="1"/>
        <v>0</v>
      </c>
      <c r="K37" s="15">
        <f t="shared" si="2"/>
        <v>0</v>
      </c>
    </row>
    <row r="38" spans="1:11" ht="30.6">
      <c r="A38" s="13" t="s">
        <v>106</v>
      </c>
      <c r="B38" s="62" t="s">
        <v>104</v>
      </c>
      <c r="C38" s="63" t="s">
        <v>611</v>
      </c>
      <c r="D38" s="64" t="s">
        <v>105</v>
      </c>
      <c r="E38" s="65" t="s">
        <v>22</v>
      </c>
      <c r="F38" s="16">
        <v>50</v>
      </c>
      <c r="G38" s="163"/>
      <c r="H38" s="14">
        <f t="shared" si="0"/>
        <v>0</v>
      </c>
      <c r="I38" s="66">
        <v>0.08</v>
      </c>
      <c r="J38" s="14">
        <f t="shared" si="1"/>
        <v>0</v>
      </c>
      <c r="K38" s="15">
        <f t="shared" si="2"/>
        <v>0</v>
      </c>
    </row>
    <row r="39" spans="1:11" ht="40.8">
      <c r="A39" s="13" t="s">
        <v>108</v>
      </c>
      <c r="B39" s="62" t="s">
        <v>112</v>
      </c>
      <c r="C39" s="63" t="s">
        <v>612</v>
      </c>
      <c r="D39" s="64" t="s">
        <v>110</v>
      </c>
      <c r="E39" s="65" t="s">
        <v>22</v>
      </c>
      <c r="F39" s="16">
        <v>20</v>
      </c>
      <c r="G39" s="163"/>
      <c r="H39" s="14">
        <f t="shared" si="0"/>
        <v>0</v>
      </c>
      <c r="I39" s="66">
        <v>0</v>
      </c>
      <c r="J39" s="14">
        <f t="shared" si="1"/>
        <v>0</v>
      </c>
      <c r="K39" s="15">
        <f t="shared" si="2"/>
        <v>0</v>
      </c>
    </row>
    <row r="40" spans="1:11" ht="40.8">
      <c r="A40" s="13" t="s">
        <v>111</v>
      </c>
      <c r="B40" s="62" t="s">
        <v>114</v>
      </c>
      <c r="C40" s="63" t="s">
        <v>613</v>
      </c>
      <c r="D40" s="64" t="s">
        <v>110</v>
      </c>
      <c r="E40" s="65" t="s">
        <v>22</v>
      </c>
      <c r="F40" s="16">
        <v>20</v>
      </c>
      <c r="G40" s="163"/>
      <c r="H40" s="14">
        <f t="shared" si="0"/>
        <v>0</v>
      </c>
      <c r="I40" s="66">
        <v>0</v>
      </c>
      <c r="J40" s="14">
        <f t="shared" si="1"/>
        <v>0</v>
      </c>
      <c r="K40" s="15">
        <f t="shared" si="2"/>
        <v>0</v>
      </c>
    </row>
    <row r="41" spans="1:11" ht="20.4">
      <c r="A41" s="13" t="s">
        <v>113</v>
      </c>
      <c r="B41" s="62" t="s">
        <v>614</v>
      </c>
      <c r="C41" s="63" t="s">
        <v>615</v>
      </c>
      <c r="D41" s="64" t="s">
        <v>49</v>
      </c>
      <c r="E41" s="65" t="s">
        <v>22</v>
      </c>
      <c r="F41" s="16">
        <v>40</v>
      </c>
      <c r="G41" s="163"/>
      <c r="H41" s="14">
        <f aca="true" t="shared" si="3" ref="H41:H72">F41*G41</f>
        <v>0</v>
      </c>
      <c r="I41" s="66">
        <v>0.08</v>
      </c>
      <c r="J41" s="14">
        <f aca="true" t="shared" si="4" ref="J41:J72">H41*I41</f>
        <v>0</v>
      </c>
      <c r="K41" s="15">
        <f aca="true" t="shared" si="5" ref="K41:K72">H41+J41</f>
        <v>0</v>
      </c>
    </row>
    <row r="42" spans="1:11" ht="30.6">
      <c r="A42" s="13" t="s">
        <v>115</v>
      </c>
      <c r="B42" s="232" t="s">
        <v>938</v>
      </c>
      <c r="C42" s="218" t="s">
        <v>589</v>
      </c>
      <c r="D42" s="236" t="s">
        <v>588</v>
      </c>
      <c r="E42" s="65" t="s">
        <v>22</v>
      </c>
      <c r="F42" s="220">
        <v>2000</v>
      </c>
      <c r="G42" s="221"/>
      <c r="H42" s="215">
        <f t="shared" si="3"/>
        <v>0</v>
      </c>
      <c r="I42" s="216">
        <v>0</v>
      </c>
      <c r="J42" s="215">
        <f t="shared" si="4"/>
        <v>0</v>
      </c>
      <c r="K42" s="217">
        <f t="shared" si="5"/>
        <v>0</v>
      </c>
    </row>
    <row r="43" spans="1:11" ht="30.6">
      <c r="A43" s="13" t="s">
        <v>116</v>
      </c>
      <c r="B43" s="232" t="s">
        <v>937</v>
      </c>
      <c r="C43" s="10" t="s">
        <v>589</v>
      </c>
      <c r="D43" s="237" t="s">
        <v>590</v>
      </c>
      <c r="E43" s="65" t="s">
        <v>22</v>
      </c>
      <c r="F43" s="16">
        <v>2500</v>
      </c>
      <c r="G43" s="219"/>
      <c r="H43" s="215">
        <f t="shared" si="3"/>
        <v>0</v>
      </c>
      <c r="I43" s="216">
        <v>0</v>
      </c>
      <c r="J43" s="215">
        <f t="shared" si="4"/>
        <v>0</v>
      </c>
      <c r="K43" s="217">
        <f t="shared" si="5"/>
        <v>0</v>
      </c>
    </row>
    <row r="44" spans="1:11" ht="20.4">
      <c r="A44" s="13" t="s">
        <v>118</v>
      </c>
      <c r="B44" s="62" t="s">
        <v>117</v>
      </c>
      <c r="C44" s="63" t="s">
        <v>616</v>
      </c>
      <c r="D44" s="64" t="s">
        <v>49</v>
      </c>
      <c r="E44" s="65" t="s">
        <v>22</v>
      </c>
      <c r="F44" s="16">
        <v>16</v>
      </c>
      <c r="G44" s="163"/>
      <c r="H44" s="14">
        <f t="shared" si="3"/>
        <v>0</v>
      </c>
      <c r="I44" s="66">
        <v>0.08</v>
      </c>
      <c r="J44" s="14">
        <f t="shared" si="4"/>
        <v>0</v>
      </c>
      <c r="K44" s="15">
        <f t="shared" si="5"/>
        <v>0</v>
      </c>
    </row>
    <row r="45" spans="1:11" ht="91.8">
      <c r="A45" s="13" t="s">
        <v>120</v>
      </c>
      <c r="B45" s="62" t="s">
        <v>43</v>
      </c>
      <c r="C45" s="63" t="s">
        <v>44</v>
      </c>
      <c r="D45" s="67" t="s">
        <v>45</v>
      </c>
      <c r="E45" s="65" t="s">
        <v>22</v>
      </c>
      <c r="F45" s="16">
        <v>50</v>
      </c>
      <c r="G45" s="163"/>
      <c r="H45" s="14">
        <f t="shared" si="3"/>
        <v>0</v>
      </c>
      <c r="I45" s="66">
        <v>0.23</v>
      </c>
      <c r="J45" s="14">
        <f t="shared" si="4"/>
        <v>0</v>
      </c>
      <c r="K45" s="15">
        <f t="shared" si="5"/>
        <v>0</v>
      </c>
    </row>
    <row r="46" spans="1:11" ht="61.2">
      <c r="A46" s="13" t="s">
        <v>122</v>
      </c>
      <c r="B46" s="62" t="s">
        <v>121</v>
      </c>
      <c r="C46" s="63" t="s">
        <v>617</v>
      </c>
      <c r="D46" s="64" t="s">
        <v>59</v>
      </c>
      <c r="E46" s="65" t="s">
        <v>22</v>
      </c>
      <c r="F46" s="16">
        <v>70</v>
      </c>
      <c r="G46" s="163"/>
      <c r="H46" s="14">
        <f t="shared" si="3"/>
        <v>0</v>
      </c>
      <c r="I46" s="66">
        <v>0</v>
      </c>
      <c r="J46" s="14">
        <f t="shared" si="4"/>
        <v>0</v>
      </c>
      <c r="K46" s="15">
        <f t="shared" si="5"/>
        <v>0</v>
      </c>
    </row>
    <row r="47" spans="1:11" ht="71.4">
      <c r="A47" s="13" t="s">
        <v>124</v>
      </c>
      <c r="B47" s="62" t="s">
        <v>119</v>
      </c>
      <c r="C47" s="63" t="s">
        <v>618</v>
      </c>
      <c r="D47" s="64" t="s">
        <v>56</v>
      </c>
      <c r="E47" s="65" t="s">
        <v>22</v>
      </c>
      <c r="F47" s="16">
        <v>20</v>
      </c>
      <c r="G47" s="163"/>
      <c r="H47" s="14">
        <f t="shared" si="3"/>
        <v>0</v>
      </c>
      <c r="I47" s="66">
        <v>0</v>
      </c>
      <c r="J47" s="14">
        <f t="shared" si="4"/>
        <v>0</v>
      </c>
      <c r="K47" s="15">
        <f t="shared" si="5"/>
        <v>0</v>
      </c>
    </row>
    <row r="48" spans="1:11" ht="81.6">
      <c r="A48" s="13" t="s">
        <v>125</v>
      </c>
      <c r="B48" s="62" t="s">
        <v>123</v>
      </c>
      <c r="C48" s="63" t="s">
        <v>619</v>
      </c>
      <c r="D48" s="64" t="s">
        <v>79</v>
      </c>
      <c r="E48" s="65" t="s">
        <v>22</v>
      </c>
      <c r="F48" s="16">
        <v>50</v>
      </c>
      <c r="G48" s="163"/>
      <c r="H48" s="14">
        <f t="shared" si="3"/>
        <v>0</v>
      </c>
      <c r="I48" s="66">
        <v>0</v>
      </c>
      <c r="J48" s="14">
        <f t="shared" si="4"/>
        <v>0</v>
      </c>
      <c r="K48" s="15">
        <f t="shared" si="5"/>
        <v>0</v>
      </c>
    </row>
    <row r="49" spans="1:11" ht="51">
      <c r="A49" s="13" t="s">
        <v>127</v>
      </c>
      <c r="B49" s="62" t="s">
        <v>891</v>
      </c>
      <c r="C49" s="63" t="s">
        <v>892</v>
      </c>
      <c r="D49" s="64" t="s">
        <v>59</v>
      </c>
      <c r="E49" s="65" t="s">
        <v>22</v>
      </c>
      <c r="F49" s="16">
        <v>350</v>
      </c>
      <c r="G49" s="163"/>
      <c r="H49" s="14">
        <f t="shared" si="3"/>
        <v>0</v>
      </c>
      <c r="I49" s="66">
        <v>0</v>
      </c>
      <c r="J49" s="14">
        <f t="shared" si="4"/>
        <v>0</v>
      </c>
      <c r="K49" s="15">
        <f t="shared" si="5"/>
        <v>0</v>
      </c>
    </row>
    <row r="50" spans="1:11" ht="71.4">
      <c r="A50" s="13" t="s">
        <v>129</v>
      </c>
      <c r="B50" s="62" t="s">
        <v>126</v>
      </c>
      <c r="C50" s="63" t="s">
        <v>620</v>
      </c>
      <c r="D50" s="64" t="s">
        <v>56</v>
      </c>
      <c r="E50" s="65" t="s">
        <v>22</v>
      </c>
      <c r="F50" s="16">
        <v>100</v>
      </c>
      <c r="G50" s="163"/>
      <c r="H50" s="14">
        <f t="shared" si="3"/>
        <v>0</v>
      </c>
      <c r="I50" s="66">
        <v>0</v>
      </c>
      <c r="J50" s="14">
        <f t="shared" si="4"/>
        <v>0</v>
      </c>
      <c r="K50" s="15">
        <f t="shared" si="5"/>
        <v>0</v>
      </c>
    </row>
    <row r="51" spans="1:11" ht="20.4">
      <c r="A51" s="13" t="s">
        <v>132</v>
      </c>
      <c r="B51" s="62" t="s">
        <v>128</v>
      </c>
      <c r="C51" s="63" t="s">
        <v>893</v>
      </c>
      <c r="D51" s="64" t="s">
        <v>79</v>
      </c>
      <c r="E51" s="65" t="s">
        <v>22</v>
      </c>
      <c r="F51" s="16">
        <v>80</v>
      </c>
      <c r="G51" s="163"/>
      <c r="H51" s="14">
        <f t="shared" si="3"/>
        <v>0</v>
      </c>
      <c r="I51" s="66">
        <v>0</v>
      </c>
      <c r="J51" s="14">
        <f t="shared" si="4"/>
        <v>0</v>
      </c>
      <c r="K51" s="15">
        <f t="shared" si="5"/>
        <v>0</v>
      </c>
    </row>
    <row r="52" spans="1:11" ht="51">
      <c r="A52" s="13" t="s">
        <v>134</v>
      </c>
      <c r="B52" s="62" t="s">
        <v>130</v>
      </c>
      <c r="C52" s="63" t="s">
        <v>895</v>
      </c>
      <c r="D52" s="64" t="s">
        <v>131</v>
      </c>
      <c r="E52" s="65" t="s">
        <v>22</v>
      </c>
      <c r="F52" s="16">
        <v>60</v>
      </c>
      <c r="G52" s="163"/>
      <c r="H52" s="14">
        <f t="shared" si="3"/>
        <v>0</v>
      </c>
      <c r="I52" s="66">
        <v>0</v>
      </c>
      <c r="J52" s="14">
        <f t="shared" si="4"/>
        <v>0</v>
      </c>
      <c r="K52" s="15">
        <f t="shared" si="5"/>
        <v>0</v>
      </c>
    </row>
    <row r="53" spans="1:11" ht="61.2">
      <c r="A53" s="13" t="s">
        <v>137</v>
      </c>
      <c r="B53" s="62" t="s">
        <v>133</v>
      </c>
      <c r="C53" s="63" t="s">
        <v>894</v>
      </c>
      <c r="D53" s="64" t="s">
        <v>131</v>
      </c>
      <c r="E53" s="65" t="s">
        <v>22</v>
      </c>
      <c r="F53" s="16">
        <v>30</v>
      </c>
      <c r="G53" s="163"/>
      <c r="H53" s="14">
        <f t="shared" si="3"/>
        <v>0</v>
      </c>
      <c r="I53" s="66">
        <v>0</v>
      </c>
      <c r="J53" s="14">
        <f t="shared" si="4"/>
        <v>0</v>
      </c>
      <c r="K53" s="15">
        <f t="shared" si="5"/>
        <v>0</v>
      </c>
    </row>
    <row r="54" spans="1:11" ht="51">
      <c r="A54" s="13" t="s">
        <v>139</v>
      </c>
      <c r="B54" s="62" t="s">
        <v>373</v>
      </c>
      <c r="C54" s="63" t="s">
        <v>621</v>
      </c>
      <c r="D54" s="64" t="s">
        <v>374</v>
      </c>
      <c r="E54" s="65" t="s">
        <v>22</v>
      </c>
      <c r="F54" s="16">
        <v>15</v>
      </c>
      <c r="G54" s="163"/>
      <c r="H54" s="14">
        <f t="shared" si="3"/>
        <v>0</v>
      </c>
      <c r="I54" s="66">
        <v>0</v>
      </c>
      <c r="J54" s="14">
        <f t="shared" si="4"/>
        <v>0</v>
      </c>
      <c r="K54" s="15">
        <f t="shared" si="5"/>
        <v>0</v>
      </c>
    </row>
    <row r="55" spans="1:11" ht="61.2">
      <c r="A55" s="13" t="s">
        <v>142</v>
      </c>
      <c r="B55" s="62" t="s">
        <v>135</v>
      </c>
      <c r="C55" s="63" t="s">
        <v>136</v>
      </c>
      <c r="D55" s="64" t="s">
        <v>56</v>
      </c>
      <c r="E55" s="65" t="s">
        <v>22</v>
      </c>
      <c r="F55" s="16">
        <v>30</v>
      </c>
      <c r="G55" s="163"/>
      <c r="H55" s="14">
        <f t="shared" si="3"/>
        <v>0</v>
      </c>
      <c r="I55" s="66">
        <v>0</v>
      </c>
      <c r="J55" s="14">
        <f t="shared" si="4"/>
        <v>0</v>
      </c>
      <c r="K55" s="15">
        <f t="shared" si="5"/>
        <v>0</v>
      </c>
    </row>
    <row r="56" spans="1:11" ht="40.8">
      <c r="A56" s="13" t="s">
        <v>145</v>
      </c>
      <c r="B56" s="62" t="s">
        <v>622</v>
      </c>
      <c r="C56" s="63" t="s">
        <v>896</v>
      </c>
      <c r="D56" s="64" t="s">
        <v>374</v>
      </c>
      <c r="E56" s="65" t="s">
        <v>22</v>
      </c>
      <c r="F56" s="16">
        <v>15</v>
      </c>
      <c r="G56" s="163"/>
      <c r="H56" s="14">
        <f t="shared" si="3"/>
        <v>0</v>
      </c>
      <c r="I56" s="66">
        <v>0</v>
      </c>
      <c r="J56" s="14">
        <f t="shared" si="4"/>
        <v>0</v>
      </c>
      <c r="K56" s="15">
        <f t="shared" si="5"/>
        <v>0</v>
      </c>
    </row>
    <row r="57" spans="1:11" ht="40.8">
      <c r="A57" s="13" t="s">
        <v>148</v>
      </c>
      <c r="B57" s="62" t="s">
        <v>140</v>
      </c>
      <c r="C57" s="63" t="s">
        <v>141</v>
      </c>
      <c r="D57" s="64" t="s">
        <v>131</v>
      </c>
      <c r="E57" s="65" t="s">
        <v>22</v>
      </c>
      <c r="F57" s="16">
        <v>30</v>
      </c>
      <c r="G57" s="163"/>
      <c r="H57" s="14">
        <f t="shared" si="3"/>
        <v>0</v>
      </c>
      <c r="I57" s="66">
        <v>0.08</v>
      </c>
      <c r="J57" s="14">
        <f t="shared" si="4"/>
        <v>0</v>
      </c>
      <c r="K57" s="15">
        <f t="shared" si="5"/>
        <v>0</v>
      </c>
    </row>
    <row r="58" spans="1:11" ht="40.8">
      <c r="A58" s="13" t="s">
        <v>151</v>
      </c>
      <c r="B58" s="62" t="s">
        <v>138</v>
      </c>
      <c r="C58" s="63" t="s">
        <v>897</v>
      </c>
      <c r="D58" s="64" t="s">
        <v>45</v>
      </c>
      <c r="E58" s="65" t="s">
        <v>22</v>
      </c>
      <c r="F58" s="16">
        <v>40</v>
      </c>
      <c r="G58" s="163"/>
      <c r="H58" s="14">
        <f t="shared" si="3"/>
        <v>0</v>
      </c>
      <c r="I58" s="66">
        <v>0.08</v>
      </c>
      <c r="J58" s="14">
        <f t="shared" si="4"/>
        <v>0</v>
      </c>
      <c r="K58" s="15">
        <f t="shared" si="5"/>
        <v>0</v>
      </c>
    </row>
    <row r="59" spans="1:11" ht="30.6">
      <c r="A59" s="13" t="s">
        <v>153</v>
      </c>
      <c r="B59" s="62" t="s">
        <v>143</v>
      </c>
      <c r="C59" s="63" t="s">
        <v>898</v>
      </c>
      <c r="D59" s="64" t="s">
        <v>144</v>
      </c>
      <c r="E59" s="65" t="s">
        <v>22</v>
      </c>
      <c r="F59" s="16">
        <v>150</v>
      </c>
      <c r="G59" s="163"/>
      <c r="H59" s="14">
        <f t="shared" si="3"/>
        <v>0</v>
      </c>
      <c r="I59" s="66">
        <v>0.08</v>
      </c>
      <c r="J59" s="14">
        <f t="shared" si="4"/>
        <v>0</v>
      </c>
      <c r="K59" s="15">
        <f t="shared" si="5"/>
        <v>0</v>
      </c>
    </row>
    <row r="60" spans="1:11" ht="51">
      <c r="A60" s="13" t="s">
        <v>156</v>
      </c>
      <c r="B60" s="62" t="s">
        <v>146</v>
      </c>
      <c r="C60" s="63" t="s">
        <v>899</v>
      </c>
      <c r="D60" s="64" t="s">
        <v>147</v>
      </c>
      <c r="E60" s="65" t="s">
        <v>22</v>
      </c>
      <c r="F60" s="16">
        <v>200</v>
      </c>
      <c r="G60" s="163"/>
      <c r="H60" s="14">
        <f t="shared" si="3"/>
        <v>0</v>
      </c>
      <c r="I60" s="66">
        <v>0</v>
      </c>
      <c r="J60" s="14">
        <f t="shared" si="4"/>
        <v>0</v>
      </c>
      <c r="K60" s="15">
        <f t="shared" si="5"/>
        <v>0</v>
      </c>
    </row>
    <row r="61" spans="1:11" ht="15">
      <c r="A61" s="13" t="s">
        <v>159</v>
      </c>
      <c r="B61" s="62" t="s">
        <v>377</v>
      </c>
      <c r="C61" s="75" t="s">
        <v>378</v>
      </c>
      <c r="D61" s="64" t="s">
        <v>379</v>
      </c>
      <c r="E61" s="65" t="s">
        <v>22</v>
      </c>
      <c r="F61" s="16">
        <v>1</v>
      </c>
      <c r="G61" s="163"/>
      <c r="H61" s="14">
        <f t="shared" si="3"/>
        <v>0</v>
      </c>
      <c r="I61" s="66">
        <v>0</v>
      </c>
      <c r="J61" s="14">
        <f t="shared" si="4"/>
        <v>0</v>
      </c>
      <c r="K61" s="15">
        <f t="shared" si="5"/>
        <v>0</v>
      </c>
    </row>
    <row r="62" spans="1:11" ht="20.4">
      <c r="A62" s="13" t="s">
        <v>161</v>
      </c>
      <c r="B62" s="62" t="s">
        <v>152</v>
      </c>
      <c r="C62" s="63" t="s">
        <v>623</v>
      </c>
      <c r="D62" s="64" t="s">
        <v>150</v>
      </c>
      <c r="E62" s="65" t="s">
        <v>22</v>
      </c>
      <c r="F62" s="16">
        <v>20</v>
      </c>
      <c r="G62" s="163"/>
      <c r="H62" s="14">
        <f t="shared" si="3"/>
        <v>0</v>
      </c>
      <c r="I62" s="66">
        <v>0.08</v>
      </c>
      <c r="J62" s="14">
        <f t="shared" si="4"/>
        <v>0</v>
      </c>
      <c r="K62" s="15">
        <f t="shared" si="5"/>
        <v>0</v>
      </c>
    </row>
    <row r="63" spans="1:11" ht="20.4">
      <c r="A63" s="13" t="s">
        <v>164</v>
      </c>
      <c r="B63" s="62" t="s">
        <v>149</v>
      </c>
      <c r="C63" s="63" t="s">
        <v>624</v>
      </c>
      <c r="D63" s="64" t="s">
        <v>150</v>
      </c>
      <c r="E63" s="65" t="s">
        <v>22</v>
      </c>
      <c r="F63" s="16">
        <v>20</v>
      </c>
      <c r="G63" s="163"/>
      <c r="H63" s="14">
        <f t="shared" si="3"/>
        <v>0</v>
      </c>
      <c r="I63" s="66">
        <v>0.08</v>
      </c>
      <c r="J63" s="14">
        <f t="shared" si="4"/>
        <v>0</v>
      </c>
      <c r="K63" s="15">
        <f t="shared" si="5"/>
        <v>0</v>
      </c>
    </row>
    <row r="64" spans="1:11" ht="20.4">
      <c r="A64" s="13" t="s">
        <v>166</v>
      </c>
      <c r="B64" s="62" t="s">
        <v>154</v>
      </c>
      <c r="C64" s="63" t="s">
        <v>155</v>
      </c>
      <c r="D64" s="64" t="s">
        <v>49</v>
      </c>
      <c r="E64" s="65" t="s">
        <v>22</v>
      </c>
      <c r="F64" s="16">
        <v>65</v>
      </c>
      <c r="G64" s="163"/>
      <c r="H64" s="14">
        <f t="shared" si="3"/>
        <v>0</v>
      </c>
      <c r="I64" s="66">
        <v>0</v>
      </c>
      <c r="J64" s="14">
        <f t="shared" si="4"/>
        <v>0</v>
      </c>
      <c r="K64" s="15">
        <f t="shared" si="5"/>
        <v>0</v>
      </c>
    </row>
    <row r="65" spans="1:11" ht="71.4">
      <c r="A65" s="13" t="s">
        <v>169</v>
      </c>
      <c r="B65" s="62" t="s">
        <v>157</v>
      </c>
      <c r="C65" s="63" t="s">
        <v>625</v>
      </c>
      <c r="D65" s="64" t="s">
        <v>158</v>
      </c>
      <c r="E65" s="65" t="s">
        <v>22</v>
      </c>
      <c r="F65" s="16">
        <v>15</v>
      </c>
      <c r="G65" s="163"/>
      <c r="H65" s="14">
        <f t="shared" si="3"/>
        <v>0</v>
      </c>
      <c r="I65" s="66">
        <v>0</v>
      </c>
      <c r="J65" s="14">
        <f t="shared" si="4"/>
        <v>0</v>
      </c>
      <c r="K65" s="15">
        <f t="shared" si="5"/>
        <v>0</v>
      </c>
    </row>
    <row r="66" spans="1:11" ht="82.2" customHeight="1">
      <c r="A66" s="13" t="s">
        <v>171</v>
      </c>
      <c r="B66" s="62" t="s">
        <v>626</v>
      </c>
      <c r="C66" s="63" t="s">
        <v>627</v>
      </c>
      <c r="D66" s="64" t="s">
        <v>160</v>
      </c>
      <c r="E66" s="65" t="s">
        <v>22</v>
      </c>
      <c r="F66" s="16">
        <v>500</v>
      </c>
      <c r="G66" s="163"/>
      <c r="H66" s="14">
        <f t="shared" si="3"/>
        <v>0</v>
      </c>
      <c r="I66" s="66">
        <v>0</v>
      </c>
      <c r="J66" s="14">
        <f t="shared" si="4"/>
        <v>0</v>
      </c>
      <c r="K66" s="15">
        <f t="shared" si="5"/>
        <v>0</v>
      </c>
    </row>
    <row r="67" spans="1:11" ht="15">
      <c r="A67" s="13" t="s">
        <v>173</v>
      </c>
      <c r="B67" s="62" t="s">
        <v>628</v>
      </c>
      <c r="C67" s="63" t="s">
        <v>162</v>
      </c>
      <c r="D67" s="64" t="s">
        <v>163</v>
      </c>
      <c r="E67" s="65" t="s">
        <v>22</v>
      </c>
      <c r="F67" s="16">
        <v>80</v>
      </c>
      <c r="G67" s="163"/>
      <c r="H67" s="14">
        <f t="shared" si="3"/>
        <v>0</v>
      </c>
      <c r="I67" s="66">
        <v>0</v>
      </c>
      <c r="J67" s="14">
        <f t="shared" si="4"/>
        <v>0</v>
      </c>
      <c r="K67" s="15">
        <f t="shared" si="5"/>
        <v>0</v>
      </c>
    </row>
    <row r="68" spans="1:11" ht="91.8">
      <c r="A68" s="13" t="s">
        <v>176</v>
      </c>
      <c r="B68" s="62" t="s">
        <v>167</v>
      </c>
      <c r="C68" s="76" t="s">
        <v>629</v>
      </c>
      <c r="D68" s="64" t="s">
        <v>168</v>
      </c>
      <c r="E68" s="65" t="s">
        <v>22</v>
      </c>
      <c r="F68" s="16">
        <v>120</v>
      </c>
      <c r="G68" s="163"/>
      <c r="H68" s="14">
        <f t="shared" si="3"/>
        <v>0</v>
      </c>
      <c r="I68" s="66">
        <v>0</v>
      </c>
      <c r="J68" s="14">
        <f t="shared" si="4"/>
        <v>0</v>
      </c>
      <c r="K68" s="15">
        <f t="shared" si="5"/>
        <v>0</v>
      </c>
    </row>
    <row r="69" spans="1:11" ht="40.8">
      <c r="A69" s="13" t="s">
        <v>179</v>
      </c>
      <c r="B69" s="62" t="s">
        <v>170</v>
      </c>
      <c r="C69" s="69" t="s">
        <v>630</v>
      </c>
      <c r="D69" s="64" t="s">
        <v>150</v>
      </c>
      <c r="E69" s="65" t="s">
        <v>22</v>
      </c>
      <c r="F69" s="16">
        <v>50</v>
      </c>
      <c r="G69" s="163"/>
      <c r="H69" s="14">
        <f t="shared" si="3"/>
        <v>0</v>
      </c>
      <c r="I69" s="66">
        <v>0</v>
      </c>
      <c r="J69" s="14">
        <f t="shared" si="4"/>
        <v>0</v>
      </c>
      <c r="K69" s="15">
        <f t="shared" si="5"/>
        <v>0</v>
      </c>
    </row>
    <row r="70" spans="1:11" ht="15">
      <c r="A70" s="13" t="s">
        <v>182</v>
      </c>
      <c r="B70" s="62" t="s">
        <v>172</v>
      </c>
      <c r="C70" s="63" t="s">
        <v>631</v>
      </c>
      <c r="D70" s="64" t="s">
        <v>67</v>
      </c>
      <c r="E70" s="65" t="s">
        <v>22</v>
      </c>
      <c r="F70" s="16">
        <v>10</v>
      </c>
      <c r="G70" s="163"/>
      <c r="H70" s="14">
        <f t="shared" si="3"/>
        <v>0</v>
      </c>
      <c r="I70" s="66">
        <v>0.23</v>
      </c>
      <c r="J70" s="14">
        <f t="shared" si="4"/>
        <v>0</v>
      </c>
      <c r="K70" s="15">
        <f t="shared" si="5"/>
        <v>0</v>
      </c>
    </row>
    <row r="71" spans="1:11" ht="40.8">
      <c r="A71" s="13" t="s">
        <v>186</v>
      </c>
      <c r="B71" s="62" t="s">
        <v>174</v>
      </c>
      <c r="C71" s="69" t="s">
        <v>175</v>
      </c>
      <c r="D71" s="64" t="s">
        <v>163</v>
      </c>
      <c r="E71" s="65" t="s">
        <v>22</v>
      </c>
      <c r="F71" s="16">
        <v>800</v>
      </c>
      <c r="G71" s="163"/>
      <c r="H71" s="14">
        <f t="shared" si="3"/>
        <v>0</v>
      </c>
      <c r="I71" s="66">
        <v>0.08</v>
      </c>
      <c r="J71" s="14">
        <f t="shared" si="4"/>
        <v>0</v>
      </c>
      <c r="K71" s="15">
        <f t="shared" si="5"/>
        <v>0</v>
      </c>
    </row>
    <row r="72" spans="1:11" ht="22.95" customHeight="1">
      <c r="A72" s="13" t="s">
        <v>189</v>
      </c>
      <c r="B72" s="62" t="s">
        <v>177</v>
      </c>
      <c r="C72" s="63" t="s">
        <v>178</v>
      </c>
      <c r="D72" s="64" t="s">
        <v>26</v>
      </c>
      <c r="E72" s="65" t="s">
        <v>22</v>
      </c>
      <c r="F72" s="16">
        <v>100</v>
      </c>
      <c r="G72" s="163"/>
      <c r="H72" s="14">
        <f t="shared" si="3"/>
        <v>0</v>
      </c>
      <c r="I72" s="66">
        <v>0</v>
      </c>
      <c r="J72" s="14">
        <f t="shared" si="4"/>
        <v>0</v>
      </c>
      <c r="K72" s="15">
        <f t="shared" si="5"/>
        <v>0</v>
      </c>
    </row>
    <row r="73" spans="1:11" ht="30.6">
      <c r="A73" s="13" t="s">
        <v>192</v>
      </c>
      <c r="B73" s="62" t="s">
        <v>180</v>
      </c>
      <c r="C73" s="63" t="s">
        <v>632</v>
      </c>
      <c r="D73" s="64" t="s">
        <v>181</v>
      </c>
      <c r="E73" s="65" t="s">
        <v>22</v>
      </c>
      <c r="F73" s="16">
        <v>150</v>
      </c>
      <c r="G73" s="163"/>
      <c r="H73" s="14">
        <f aca="true" t="shared" si="6" ref="H73:H104">F73*G73</f>
        <v>0</v>
      </c>
      <c r="I73" s="66">
        <v>0</v>
      </c>
      <c r="J73" s="14">
        <f aca="true" t="shared" si="7" ref="J73:J104">H73*I73</f>
        <v>0</v>
      </c>
      <c r="K73" s="15">
        <f aca="true" t="shared" si="8" ref="K73:K104">H73+J73</f>
        <v>0</v>
      </c>
    </row>
    <row r="74" spans="1:11" ht="30.6">
      <c r="A74" s="13" t="s">
        <v>195</v>
      </c>
      <c r="B74" s="62" t="s">
        <v>183</v>
      </c>
      <c r="C74" s="63" t="s">
        <v>184</v>
      </c>
      <c r="D74" s="64" t="s">
        <v>185</v>
      </c>
      <c r="E74" s="65" t="s">
        <v>22</v>
      </c>
      <c r="F74" s="16">
        <v>50</v>
      </c>
      <c r="G74" s="163"/>
      <c r="H74" s="14">
        <f t="shared" si="6"/>
        <v>0</v>
      </c>
      <c r="I74" s="66">
        <v>0.08</v>
      </c>
      <c r="J74" s="14">
        <f t="shared" si="7"/>
        <v>0</v>
      </c>
      <c r="K74" s="15">
        <f t="shared" si="8"/>
        <v>0</v>
      </c>
    </row>
    <row r="75" spans="1:11" ht="40.8">
      <c r="A75" s="13" t="s">
        <v>197</v>
      </c>
      <c r="B75" s="62" t="s">
        <v>193</v>
      </c>
      <c r="C75" s="63" t="s">
        <v>194</v>
      </c>
      <c r="D75" s="64" t="s">
        <v>131</v>
      </c>
      <c r="E75" s="65" t="s">
        <v>22</v>
      </c>
      <c r="F75" s="16">
        <v>50</v>
      </c>
      <c r="G75" s="163"/>
      <c r="H75" s="14">
        <f t="shared" si="6"/>
        <v>0</v>
      </c>
      <c r="I75" s="66">
        <v>0</v>
      </c>
      <c r="J75" s="14">
        <f t="shared" si="7"/>
        <v>0</v>
      </c>
      <c r="K75" s="15">
        <f t="shared" si="8"/>
        <v>0</v>
      </c>
    </row>
    <row r="76" spans="1:11" ht="40.8">
      <c r="A76" s="13" t="s">
        <v>199</v>
      </c>
      <c r="B76" s="62" t="s">
        <v>196</v>
      </c>
      <c r="C76" s="63" t="s">
        <v>194</v>
      </c>
      <c r="D76" s="64" t="s">
        <v>131</v>
      </c>
      <c r="E76" s="65" t="s">
        <v>22</v>
      </c>
      <c r="F76" s="16">
        <v>46</v>
      </c>
      <c r="G76" s="163"/>
      <c r="H76" s="14">
        <f t="shared" si="6"/>
        <v>0</v>
      </c>
      <c r="I76" s="66">
        <v>0</v>
      </c>
      <c r="J76" s="14">
        <f t="shared" si="7"/>
        <v>0</v>
      </c>
      <c r="K76" s="15">
        <f t="shared" si="8"/>
        <v>0</v>
      </c>
    </row>
    <row r="77" spans="1:11" ht="51">
      <c r="A77" s="13" t="s">
        <v>201</v>
      </c>
      <c r="B77" s="62" t="s">
        <v>187</v>
      </c>
      <c r="C77" s="63" t="s">
        <v>633</v>
      </c>
      <c r="D77" s="64" t="s">
        <v>188</v>
      </c>
      <c r="E77" s="65" t="s">
        <v>22</v>
      </c>
      <c r="F77" s="16">
        <v>100</v>
      </c>
      <c r="G77" s="163"/>
      <c r="H77" s="14">
        <f t="shared" si="6"/>
        <v>0</v>
      </c>
      <c r="I77" s="66">
        <v>0</v>
      </c>
      <c r="J77" s="14">
        <f t="shared" si="7"/>
        <v>0</v>
      </c>
      <c r="K77" s="15">
        <f t="shared" si="8"/>
        <v>0</v>
      </c>
    </row>
    <row r="78" spans="1:11" ht="40.8">
      <c r="A78" s="13" t="s">
        <v>204</v>
      </c>
      <c r="B78" s="62" t="s">
        <v>198</v>
      </c>
      <c r="C78" s="63" t="s">
        <v>194</v>
      </c>
      <c r="D78" s="64" t="s">
        <v>131</v>
      </c>
      <c r="E78" s="65" t="s">
        <v>22</v>
      </c>
      <c r="F78" s="16">
        <v>200</v>
      </c>
      <c r="G78" s="163"/>
      <c r="H78" s="14">
        <f t="shared" si="6"/>
        <v>0</v>
      </c>
      <c r="I78" s="66">
        <v>0</v>
      </c>
      <c r="J78" s="14">
        <f t="shared" si="7"/>
        <v>0</v>
      </c>
      <c r="K78" s="15">
        <f t="shared" si="8"/>
        <v>0</v>
      </c>
    </row>
    <row r="79" spans="1:11" ht="40.8">
      <c r="A79" s="13" t="s">
        <v>206</v>
      </c>
      <c r="B79" s="62" t="s">
        <v>200</v>
      </c>
      <c r="C79" s="63" t="s">
        <v>194</v>
      </c>
      <c r="D79" s="64" t="s">
        <v>131</v>
      </c>
      <c r="E79" s="65" t="s">
        <v>22</v>
      </c>
      <c r="F79" s="16">
        <v>100</v>
      </c>
      <c r="G79" s="163"/>
      <c r="H79" s="14">
        <f t="shared" si="6"/>
        <v>0</v>
      </c>
      <c r="I79" s="66">
        <v>0</v>
      </c>
      <c r="J79" s="14">
        <f t="shared" si="7"/>
        <v>0</v>
      </c>
      <c r="K79" s="15">
        <f t="shared" si="8"/>
        <v>0</v>
      </c>
    </row>
    <row r="80" spans="1:11" ht="30.6">
      <c r="A80" s="13" t="s">
        <v>208</v>
      </c>
      <c r="B80" s="62" t="s">
        <v>202</v>
      </c>
      <c r="C80" s="63" t="s">
        <v>203</v>
      </c>
      <c r="D80" s="64" t="s">
        <v>59</v>
      </c>
      <c r="E80" s="65" t="s">
        <v>22</v>
      </c>
      <c r="F80" s="16">
        <v>50</v>
      </c>
      <c r="G80" s="163"/>
      <c r="H80" s="14">
        <f t="shared" si="6"/>
        <v>0</v>
      </c>
      <c r="I80" s="66">
        <v>0</v>
      </c>
      <c r="J80" s="14">
        <f t="shared" si="7"/>
        <v>0</v>
      </c>
      <c r="K80" s="15">
        <f t="shared" si="8"/>
        <v>0</v>
      </c>
    </row>
    <row r="81" spans="1:11" ht="30.6">
      <c r="A81" s="13" t="s">
        <v>210</v>
      </c>
      <c r="B81" s="62" t="s">
        <v>205</v>
      </c>
      <c r="C81" s="63" t="s">
        <v>203</v>
      </c>
      <c r="D81" s="64" t="s">
        <v>59</v>
      </c>
      <c r="E81" s="65" t="s">
        <v>22</v>
      </c>
      <c r="F81" s="16">
        <v>50</v>
      </c>
      <c r="G81" s="163"/>
      <c r="H81" s="14">
        <f t="shared" si="6"/>
        <v>0</v>
      </c>
      <c r="I81" s="66">
        <v>0</v>
      </c>
      <c r="J81" s="14">
        <f t="shared" si="7"/>
        <v>0</v>
      </c>
      <c r="K81" s="15">
        <f t="shared" si="8"/>
        <v>0</v>
      </c>
    </row>
    <row r="82" spans="1:11" ht="40.8">
      <c r="A82" s="13" t="s">
        <v>212</v>
      </c>
      <c r="B82" s="62" t="s">
        <v>207</v>
      </c>
      <c r="C82" s="63" t="s">
        <v>194</v>
      </c>
      <c r="D82" s="64" t="s">
        <v>131</v>
      </c>
      <c r="E82" s="65" t="s">
        <v>22</v>
      </c>
      <c r="F82" s="16">
        <v>500</v>
      </c>
      <c r="G82" s="163"/>
      <c r="H82" s="14">
        <f t="shared" si="6"/>
        <v>0</v>
      </c>
      <c r="I82" s="66">
        <v>0</v>
      </c>
      <c r="J82" s="14">
        <f t="shared" si="7"/>
        <v>0</v>
      </c>
      <c r="K82" s="15">
        <f t="shared" si="8"/>
        <v>0</v>
      </c>
    </row>
    <row r="83" spans="1:11" ht="40.8">
      <c r="A83" s="13" t="s">
        <v>214</v>
      </c>
      <c r="B83" s="62" t="s">
        <v>209</v>
      </c>
      <c r="C83" s="63" t="s">
        <v>194</v>
      </c>
      <c r="D83" s="64" t="s">
        <v>131</v>
      </c>
      <c r="E83" s="65" t="s">
        <v>22</v>
      </c>
      <c r="F83" s="16">
        <v>800</v>
      </c>
      <c r="G83" s="163"/>
      <c r="H83" s="14">
        <f t="shared" si="6"/>
        <v>0</v>
      </c>
      <c r="I83" s="66">
        <v>0</v>
      </c>
      <c r="J83" s="14">
        <f t="shared" si="7"/>
        <v>0</v>
      </c>
      <c r="K83" s="15">
        <f t="shared" si="8"/>
        <v>0</v>
      </c>
    </row>
    <row r="84" spans="1:11" ht="30.6">
      <c r="A84" s="13" t="s">
        <v>217</v>
      </c>
      <c r="B84" s="62" t="s">
        <v>190</v>
      </c>
      <c r="C84" s="63" t="s">
        <v>191</v>
      </c>
      <c r="D84" s="64" t="s">
        <v>79</v>
      </c>
      <c r="E84" s="65" t="s">
        <v>22</v>
      </c>
      <c r="F84" s="16">
        <v>50</v>
      </c>
      <c r="G84" s="163"/>
      <c r="H84" s="14">
        <f t="shared" si="6"/>
        <v>0</v>
      </c>
      <c r="I84" s="66">
        <v>0</v>
      </c>
      <c r="J84" s="14">
        <f t="shared" si="7"/>
        <v>0</v>
      </c>
      <c r="K84" s="15">
        <f t="shared" si="8"/>
        <v>0</v>
      </c>
    </row>
    <row r="85" spans="1:11" ht="51">
      <c r="A85" s="13" t="s">
        <v>220</v>
      </c>
      <c r="B85" s="62" t="s">
        <v>211</v>
      </c>
      <c r="C85" s="63" t="s">
        <v>900</v>
      </c>
      <c r="D85" s="64" t="s">
        <v>188</v>
      </c>
      <c r="E85" s="65" t="s">
        <v>22</v>
      </c>
      <c r="F85" s="16">
        <v>200</v>
      </c>
      <c r="G85" s="163"/>
      <c r="H85" s="14">
        <f t="shared" si="6"/>
        <v>0</v>
      </c>
      <c r="I85" s="66">
        <v>0</v>
      </c>
      <c r="J85" s="14">
        <f t="shared" si="7"/>
        <v>0</v>
      </c>
      <c r="K85" s="15">
        <f t="shared" si="8"/>
        <v>0</v>
      </c>
    </row>
    <row r="86" spans="1:11" ht="40.8">
      <c r="A86" s="13" t="s">
        <v>223</v>
      </c>
      <c r="B86" s="62" t="s">
        <v>213</v>
      </c>
      <c r="C86" s="63" t="s">
        <v>901</v>
      </c>
      <c r="D86" s="64" t="s">
        <v>188</v>
      </c>
      <c r="E86" s="65" t="s">
        <v>22</v>
      </c>
      <c r="F86" s="16">
        <v>30</v>
      </c>
      <c r="G86" s="163"/>
      <c r="H86" s="14">
        <f t="shared" si="6"/>
        <v>0</v>
      </c>
      <c r="I86" s="66">
        <v>0</v>
      </c>
      <c r="J86" s="14">
        <f t="shared" si="7"/>
        <v>0</v>
      </c>
      <c r="K86" s="15">
        <f t="shared" si="8"/>
        <v>0</v>
      </c>
    </row>
    <row r="87" spans="1:11" ht="40.8">
      <c r="A87" s="13" t="s">
        <v>226</v>
      </c>
      <c r="B87" s="62" t="s">
        <v>215</v>
      </c>
      <c r="C87" s="63" t="s">
        <v>216</v>
      </c>
      <c r="D87" s="64" t="s">
        <v>188</v>
      </c>
      <c r="E87" s="65" t="s">
        <v>22</v>
      </c>
      <c r="F87" s="16">
        <v>50</v>
      </c>
      <c r="G87" s="163"/>
      <c r="H87" s="14">
        <f t="shared" si="6"/>
        <v>0</v>
      </c>
      <c r="I87" s="66">
        <v>0</v>
      </c>
      <c r="J87" s="14">
        <f t="shared" si="7"/>
        <v>0</v>
      </c>
      <c r="K87" s="15">
        <f t="shared" si="8"/>
        <v>0</v>
      </c>
    </row>
    <row r="88" spans="1:11" ht="40.8">
      <c r="A88" s="13" t="s">
        <v>229</v>
      </c>
      <c r="B88" s="62" t="s">
        <v>218</v>
      </c>
      <c r="C88" s="63" t="s">
        <v>634</v>
      </c>
      <c r="D88" s="64" t="s">
        <v>219</v>
      </c>
      <c r="E88" s="65" t="s">
        <v>22</v>
      </c>
      <c r="F88" s="16">
        <v>5</v>
      </c>
      <c r="G88" s="163"/>
      <c r="H88" s="14">
        <f t="shared" si="6"/>
        <v>0</v>
      </c>
      <c r="I88" s="66">
        <v>0</v>
      </c>
      <c r="J88" s="14">
        <f t="shared" si="7"/>
        <v>0</v>
      </c>
      <c r="K88" s="15">
        <f t="shared" si="8"/>
        <v>0</v>
      </c>
    </row>
    <row r="89" spans="1:11" ht="20.4">
      <c r="A89" s="13" t="s">
        <v>232</v>
      </c>
      <c r="B89" s="62" t="s">
        <v>221</v>
      </c>
      <c r="C89" s="63" t="s">
        <v>222</v>
      </c>
      <c r="D89" s="64" t="s">
        <v>56</v>
      </c>
      <c r="E89" s="65" t="s">
        <v>22</v>
      </c>
      <c r="F89" s="16">
        <v>1</v>
      </c>
      <c r="G89" s="163"/>
      <c r="H89" s="14">
        <f t="shared" si="6"/>
        <v>0</v>
      </c>
      <c r="I89" s="66">
        <v>0</v>
      </c>
      <c r="J89" s="14">
        <f t="shared" si="7"/>
        <v>0</v>
      </c>
      <c r="K89" s="15">
        <f t="shared" si="8"/>
        <v>0</v>
      </c>
    </row>
    <row r="90" spans="1:11" ht="61.2">
      <c r="A90" s="13" t="s">
        <v>234</v>
      </c>
      <c r="B90" s="62" t="s">
        <v>224</v>
      </c>
      <c r="C90" s="63" t="s">
        <v>225</v>
      </c>
      <c r="D90" s="64" t="s">
        <v>56</v>
      </c>
      <c r="E90" s="65" t="s">
        <v>22</v>
      </c>
      <c r="F90" s="16">
        <v>10</v>
      </c>
      <c r="G90" s="163"/>
      <c r="H90" s="14">
        <f t="shared" si="6"/>
        <v>0</v>
      </c>
      <c r="I90" s="66">
        <v>0</v>
      </c>
      <c r="J90" s="14">
        <f t="shared" si="7"/>
        <v>0</v>
      </c>
      <c r="K90" s="15">
        <f t="shared" si="8"/>
        <v>0</v>
      </c>
    </row>
    <row r="91" spans="1:11" ht="61.2">
      <c r="A91" s="13" t="s">
        <v>237</v>
      </c>
      <c r="B91" s="62" t="s">
        <v>227</v>
      </c>
      <c r="C91" s="63" t="s">
        <v>228</v>
      </c>
      <c r="D91" s="64" t="s">
        <v>56</v>
      </c>
      <c r="E91" s="65" t="s">
        <v>22</v>
      </c>
      <c r="F91" s="16">
        <v>100</v>
      </c>
      <c r="G91" s="163"/>
      <c r="H91" s="14">
        <f t="shared" si="6"/>
        <v>0</v>
      </c>
      <c r="I91" s="66">
        <v>0</v>
      </c>
      <c r="J91" s="14">
        <f t="shared" si="7"/>
        <v>0</v>
      </c>
      <c r="K91" s="15">
        <f t="shared" si="8"/>
        <v>0</v>
      </c>
    </row>
    <row r="92" spans="1:11" ht="61.2">
      <c r="A92" s="13" t="s">
        <v>240</v>
      </c>
      <c r="B92" s="62" t="s">
        <v>230</v>
      </c>
      <c r="C92" s="63" t="s">
        <v>231</v>
      </c>
      <c r="D92" s="64" t="s">
        <v>56</v>
      </c>
      <c r="E92" s="65" t="s">
        <v>22</v>
      </c>
      <c r="F92" s="16">
        <v>600</v>
      </c>
      <c r="G92" s="163"/>
      <c r="H92" s="14">
        <f t="shared" si="6"/>
        <v>0</v>
      </c>
      <c r="I92" s="66">
        <v>0</v>
      </c>
      <c r="J92" s="14">
        <f t="shared" si="7"/>
        <v>0</v>
      </c>
      <c r="K92" s="15">
        <f t="shared" si="8"/>
        <v>0</v>
      </c>
    </row>
    <row r="93" spans="1:11" ht="81.6">
      <c r="A93" s="13" t="s">
        <v>242</v>
      </c>
      <c r="B93" s="62" t="s">
        <v>235</v>
      </c>
      <c r="C93" s="63" t="s">
        <v>635</v>
      </c>
      <c r="D93" s="64" t="s">
        <v>236</v>
      </c>
      <c r="E93" s="65" t="s">
        <v>22</v>
      </c>
      <c r="F93" s="16">
        <v>350</v>
      </c>
      <c r="G93" s="163"/>
      <c r="H93" s="14">
        <f t="shared" si="6"/>
        <v>0</v>
      </c>
      <c r="I93" s="66">
        <v>0</v>
      </c>
      <c r="J93" s="14">
        <f t="shared" si="7"/>
        <v>0</v>
      </c>
      <c r="K93" s="15">
        <f t="shared" si="8"/>
        <v>0</v>
      </c>
    </row>
    <row r="94" spans="1:11" ht="20.4">
      <c r="A94" s="13" t="s">
        <v>244</v>
      </c>
      <c r="B94" s="68" t="s">
        <v>238</v>
      </c>
      <c r="C94" s="63" t="s">
        <v>923</v>
      </c>
      <c r="D94" s="64" t="s">
        <v>239</v>
      </c>
      <c r="E94" s="65" t="s">
        <v>22</v>
      </c>
      <c r="F94" s="16">
        <v>5</v>
      </c>
      <c r="G94" s="163"/>
      <c r="H94" s="14">
        <f t="shared" si="6"/>
        <v>0</v>
      </c>
      <c r="I94" s="66">
        <v>0.08</v>
      </c>
      <c r="J94" s="14">
        <f t="shared" si="7"/>
        <v>0</v>
      </c>
      <c r="K94" s="15">
        <f t="shared" si="8"/>
        <v>0</v>
      </c>
    </row>
    <row r="95" spans="1:11" ht="20.4">
      <c r="A95" s="13" t="s">
        <v>247</v>
      </c>
      <c r="B95" s="68" t="s">
        <v>238</v>
      </c>
      <c r="C95" s="63" t="s">
        <v>923</v>
      </c>
      <c r="D95" s="64" t="s">
        <v>241</v>
      </c>
      <c r="E95" s="65" t="s">
        <v>22</v>
      </c>
      <c r="F95" s="16">
        <v>5</v>
      </c>
      <c r="G95" s="163"/>
      <c r="H95" s="14">
        <f t="shared" si="6"/>
        <v>0</v>
      </c>
      <c r="I95" s="66">
        <v>0.08</v>
      </c>
      <c r="J95" s="14">
        <f t="shared" si="7"/>
        <v>0</v>
      </c>
      <c r="K95" s="15">
        <f t="shared" si="8"/>
        <v>0</v>
      </c>
    </row>
    <row r="96" spans="1:11" s="19" customFormat="1" ht="20.4">
      <c r="A96" s="13" t="s">
        <v>249</v>
      </c>
      <c r="B96" s="68" t="s">
        <v>243</v>
      </c>
      <c r="C96" s="63" t="s">
        <v>923</v>
      </c>
      <c r="D96" s="64" t="s">
        <v>241</v>
      </c>
      <c r="E96" s="65" t="s">
        <v>22</v>
      </c>
      <c r="F96" s="16">
        <v>5</v>
      </c>
      <c r="G96" s="163"/>
      <c r="H96" s="14">
        <f t="shared" si="6"/>
        <v>0</v>
      </c>
      <c r="I96" s="66">
        <v>0.08</v>
      </c>
      <c r="J96" s="14">
        <f t="shared" si="7"/>
        <v>0</v>
      </c>
      <c r="K96" s="15">
        <f t="shared" si="8"/>
        <v>0</v>
      </c>
    </row>
    <row r="97" spans="1:11" ht="51">
      <c r="A97" s="13" t="s">
        <v>252</v>
      </c>
      <c r="B97" s="62" t="s">
        <v>165</v>
      </c>
      <c r="C97" s="63" t="s">
        <v>902</v>
      </c>
      <c r="D97" s="64" t="s">
        <v>96</v>
      </c>
      <c r="E97" s="65" t="s">
        <v>22</v>
      </c>
      <c r="F97" s="16">
        <v>2000</v>
      </c>
      <c r="G97" s="163"/>
      <c r="H97" s="14">
        <f t="shared" si="6"/>
        <v>0</v>
      </c>
      <c r="I97" s="66">
        <v>0</v>
      </c>
      <c r="J97" s="14">
        <f t="shared" si="7"/>
        <v>0</v>
      </c>
      <c r="K97" s="15">
        <f t="shared" si="8"/>
        <v>0</v>
      </c>
    </row>
    <row r="98" spans="1:11" ht="51">
      <c r="A98" s="13" t="s">
        <v>256</v>
      </c>
      <c r="B98" s="62" t="s">
        <v>636</v>
      </c>
      <c r="C98" s="63" t="s">
        <v>903</v>
      </c>
      <c r="D98" s="64" t="s">
        <v>329</v>
      </c>
      <c r="E98" s="65" t="s">
        <v>22</v>
      </c>
      <c r="F98" s="16">
        <v>2000</v>
      </c>
      <c r="G98" s="163"/>
      <c r="H98" s="14">
        <f t="shared" si="6"/>
        <v>0</v>
      </c>
      <c r="I98" s="66">
        <v>0</v>
      </c>
      <c r="J98" s="14">
        <f t="shared" si="7"/>
        <v>0</v>
      </c>
      <c r="K98" s="15">
        <f t="shared" si="8"/>
        <v>0</v>
      </c>
    </row>
    <row r="99" spans="1:11" ht="81.6">
      <c r="A99" s="13" t="s">
        <v>259</v>
      </c>
      <c r="B99" s="62" t="s">
        <v>245</v>
      </c>
      <c r="C99" s="63" t="s">
        <v>246</v>
      </c>
      <c r="D99" s="77" t="s">
        <v>219</v>
      </c>
      <c r="E99" s="65" t="s">
        <v>22</v>
      </c>
      <c r="F99" s="16">
        <v>50</v>
      </c>
      <c r="G99" s="163"/>
      <c r="H99" s="14">
        <f t="shared" si="6"/>
        <v>0</v>
      </c>
      <c r="I99" s="66">
        <v>0.08</v>
      </c>
      <c r="J99" s="14">
        <f t="shared" si="7"/>
        <v>0</v>
      </c>
      <c r="K99" s="15">
        <f t="shared" si="8"/>
        <v>0</v>
      </c>
    </row>
    <row r="100" spans="1:11" ht="40.8">
      <c r="A100" s="13" t="s">
        <v>262</v>
      </c>
      <c r="B100" s="62" t="s">
        <v>248</v>
      </c>
      <c r="C100" s="69" t="s">
        <v>637</v>
      </c>
      <c r="D100" s="64" t="s">
        <v>163</v>
      </c>
      <c r="E100" s="65" t="s">
        <v>22</v>
      </c>
      <c r="F100" s="16">
        <v>30</v>
      </c>
      <c r="G100" s="163"/>
      <c r="H100" s="14">
        <f t="shared" si="6"/>
        <v>0</v>
      </c>
      <c r="I100" s="66">
        <v>0</v>
      </c>
      <c r="J100" s="14">
        <f t="shared" si="7"/>
        <v>0</v>
      </c>
      <c r="K100" s="15">
        <f t="shared" si="8"/>
        <v>0</v>
      </c>
    </row>
    <row r="101" spans="1:11" ht="61.2">
      <c r="A101" s="13" t="s">
        <v>265</v>
      </c>
      <c r="B101" s="62" t="s">
        <v>337</v>
      </c>
      <c r="C101" s="63" t="s">
        <v>904</v>
      </c>
      <c r="D101" s="64" t="s">
        <v>335</v>
      </c>
      <c r="E101" s="65" t="s">
        <v>22</v>
      </c>
      <c r="F101" s="16">
        <v>10</v>
      </c>
      <c r="G101" s="163"/>
      <c r="H101" s="14">
        <f t="shared" si="6"/>
        <v>0</v>
      </c>
      <c r="I101" s="66">
        <v>0.08</v>
      </c>
      <c r="J101" s="14">
        <f t="shared" si="7"/>
        <v>0</v>
      </c>
      <c r="K101" s="15">
        <f t="shared" si="8"/>
        <v>0</v>
      </c>
    </row>
    <row r="102" spans="1:11" ht="51">
      <c r="A102" s="13" t="s">
        <v>267</v>
      </c>
      <c r="B102" s="62" t="s">
        <v>339</v>
      </c>
      <c r="C102" s="63" t="s">
        <v>638</v>
      </c>
      <c r="D102" s="64" t="s">
        <v>340</v>
      </c>
      <c r="E102" s="65" t="s">
        <v>22</v>
      </c>
      <c r="F102" s="16">
        <v>10</v>
      </c>
      <c r="G102" s="163"/>
      <c r="H102" s="14">
        <f t="shared" si="6"/>
        <v>0</v>
      </c>
      <c r="I102" s="66">
        <v>0.08</v>
      </c>
      <c r="J102" s="14">
        <f t="shared" si="7"/>
        <v>0</v>
      </c>
      <c r="K102" s="15">
        <f t="shared" si="8"/>
        <v>0</v>
      </c>
    </row>
    <row r="103" spans="1:11" ht="61.2">
      <c r="A103" s="13" t="s">
        <v>270</v>
      </c>
      <c r="B103" s="62" t="s">
        <v>333</v>
      </c>
      <c r="C103" s="63" t="s">
        <v>639</v>
      </c>
      <c r="D103" s="64" t="s">
        <v>45</v>
      </c>
      <c r="E103" s="65" t="s">
        <v>22</v>
      </c>
      <c r="F103" s="16">
        <v>70</v>
      </c>
      <c r="G103" s="163"/>
      <c r="H103" s="14">
        <f t="shared" si="6"/>
        <v>0</v>
      </c>
      <c r="I103" s="66">
        <v>0.08</v>
      </c>
      <c r="J103" s="14">
        <f t="shared" si="7"/>
        <v>0</v>
      </c>
      <c r="K103" s="15">
        <f t="shared" si="8"/>
        <v>0</v>
      </c>
    </row>
    <row r="104" spans="1:11" ht="51">
      <c r="A104" s="13" t="s">
        <v>273</v>
      </c>
      <c r="B104" s="62" t="s">
        <v>333</v>
      </c>
      <c r="C104" s="63" t="s">
        <v>640</v>
      </c>
      <c r="D104" s="64" t="s">
        <v>335</v>
      </c>
      <c r="E104" s="65" t="s">
        <v>22</v>
      </c>
      <c r="F104" s="16">
        <v>70</v>
      </c>
      <c r="G104" s="163"/>
      <c r="H104" s="14">
        <f t="shared" si="6"/>
        <v>0</v>
      </c>
      <c r="I104" s="66">
        <v>0.08</v>
      </c>
      <c r="J104" s="14">
        <f t="shared" si="7"/>
        <v>0</v>
      </c>
      <c r="K104" s="15">
        <f t="shared" si="8"/>
        <v>0</v>
      </c>
    </row>
    <row r="105" spans="1:11" ht="61.2">
      <c r="A105" s="13" t="s">
        <v>275</v>
      </c>
      <c r="B105" s="62" t="s">
        <v>641</v>
      </c>
      <c r="C105" s="63" t="s">
        <v>642</v>
      </c>
      <c r="D105" s="64" t="s">
        <v>34</v>
      </c>
      <c r="E105" s="65" t="s">
        <v>22</v>
      </c>
      <c r="F105" s="16">
        <v>10</v>
      </c>
      <c r="G105" s="163"/>
      <c r="H105" s="14">
        <f aca="true" t="shared" si="9" ref="H105:H136">F105*G105</f>
        <v>0</v>
      </c>
      <c r="I105" s="66">
        <v>0.08</v>
      </c>
      <c r="J105" s="14">
        <f aca="true" t="shared" si="10" ref="J105:J136">H105*I105</f>
        <v>0</v>
      </c>
      <c r="K105" s="15">
        <f aca="true" t="shared" si="11" ref="K105:K136">H105+J105</f>
        <v>0</v>
      </c>
    </row>
    <row r="106" spans="1:11" ht="51">
      <c r="A106" s="13" t="s">
        <v>277</v>
      </c>
      <c r="B106" s="62" t="s">
        <v>643</v>
      </c>
      <c r="C106" s="63" t="s">
        <v>644</v>
      </c>
      <c r="D106" s="64" t="s">
        <v>251</v>
      </c>
      <c r="E106" s="65" t="s">
        <v>22</v>
      </c>
      <c r="F106" s="16">
        <v>5000</v>
      </c>
      <c r="G106" s="163"/>
      <c r="H106" s="14">
        <f t="shared" si="9"/>
        <v>0</v>
      </c>
      <c r="I106" s="66">
        <v>0.23</v>
      </c>
      <c r="J106" s="14">
        <f t="shared" si="10"/>
        <v>0</v>
      </c>
      <c r="K106" s="15">
        <f t="shared" si="11"/>
        <v>0</v>
      </c>
    </row>
    <row r="107" spans="1:11" ht="20.4">
      <c r="A107" s="13" t="s">
        <v>279</v>
      </c>
      <c r="B107" s="68" t="s">
        <v>250</v>
      </c>
      <c r="C107" s="69" t="s">
        <v>905</v>
      </c>
      <c r="D107" s="67" t="s">
        <v>251</v>
      </c>
      <c r="E107" s="65" t="s">
        <v>22</v>
      </c>
      <c r="F107" s="16">
        <v>10</v>
      </c>
      <c r="G107" s="164"/>
      <c r="H107" s="17">
        <f t="shared" si="9"/>
        <v>0</v>
      </c>
      <c r="I107" s="71">
        <v>0.23</v>
      </c>
      <c r="J107" s="14">
        <f t="shared" si="10"/>
        <v>0</v>
      </c>
      <c r="K107" s="15">
        <f t="shared" si="11"/>
        <v>0</v>
      </c>
    </row>
    <row r="108" spans="1:11" ht="40.8">
      <c r="A108" s="13" t="s">
        <v>281</v>
      </c>
      <c r="B108" s="62" t="s">
        <v>253</v>
      </c>
      <c r="C108" s="63" t="s">
        <v>254</v>
      </c>
      <c r="D108" s="64" t="s">
        <v>255</v>
      </c>
      <c r="E108" s="65" t="s">
        <v>22</v>
      </c>
      <c r="F108" s="16">
        <v>40</v>
      </c>
      <c r="G108" s="163"/>
      <c r="H108" s="14">
        <f t="shared" si="9"/>
        <v>0</v>
      </c>
      <c r="I108" s="66">
        <v>0.23</v>
      </c>
      <c r="J108" s="14">
        <f t="shared" si="10"/>
        <v>0</v>
      </c>
      <c r="K108" s="15">
        <f t="shared" si="11"/>
        <v>0</v>
      </c>
    </row>
    <row r="109" spans="1:11" ht="20.4">
      <c r="A109" s="13" t="s">
        <v>283</v>
      </c>
      <c r="B109" s="62" t="s">
        <v>645</v>
      </c>
      <c r="C109" s="63" t="s">
        <v>257</v>
      </c>
      <c r="D109" s="64" t="s">
        <v>258</v>
      </c>
      <c r="E109" s="65" t="s">
        <v>22</v>
      </c>
      <c r="F109" s="16">
        <v>250</v>
      </c>
      <c r="G109" s="163"/>
      <c r="H109" s="14">
        <f t="shared" si="9"/>
        <v>0</v>
      </c>
      <c r="I109" s="66">
        <v>0</v>
      </c>
      <c r="J109" s="14">
        <f t="shared" si="10"/>
        <v>0</v>
      </c>
      <c r="K109" s="15">
        <f t="shared" si="11"/>
        <v>0</v>
      </c>
    </row>
    <row r="110" spans="1:11" ht="51">
      <c r="A110" s="13" t="s">
        <v>286</v>
      </c>
      <c r="B110" s="62" t="s">
        <v>260</v>
      </c>
      <c r="C110" s="63" t="s">
        <v>906</v>
      </c>
      <c r="D110" s="64" t="s">
        <v>261</v>
      </c>
      <c r="E110" s="65" t="s">
        <v>22</v>
      </c>
      <c r="F110" s="16">
        <v>800</v>
      </c>
      <c r="G110" s="163"/>
      <c r="H110" s="14">
        <f t="shared" si="9"/>
        <v>0</v>
      </c>
      <c r="I110" s="66">
        <v>0</v>
      </c>
      <c r="J110" s="14">
        <f t="shared" si="10"/>
        <v>0</v>
      </c>
      <c r="K110" s="15">
        <f t="shared" si="11"/>
        <v>0</v>
      </c>
    </row>
    <row r="111" spans="1:11" ht="71.4">
      <c r="A111" s="13" t="s">
        <v>289</v>
      </c>
      <c r="B111" s="62" t="s">
        <v>263</v>
      </c>
      <c r="C111" s="63" t="s">
        <v>264</v>
      </c>
      <c r="D111" s="64" t="s">
        <v>251</v>
      </c>
      <c r="E111" s="65" t="s">
        <v>22</v>
      </c>
      <c r="F111" s="16">
        <v>10</v>
      </c>
      <c r="G111" s="163"/>
      <c r="H111" s="14">
        <f t="shared" si="9"/>
        <v>0</v>
      </c>
      <c r="I111" s="66">
        <v>0</v>
      </c>
      <c r="J111" s="14">
        <f t="shared" si="10"/>
        <v>0</v>
      </c>
      <c r="K111" s="15">
        <f t="shared" si="11"/>
        <v>0</v>
      </c>
    </row>
    <row r="112" spans="1:11" ht="30.6">
      <c r="A112" s="13" t="s">
        <v>291</v>
      </c>
      <c r="B112" s="62" t="s">
        <v>646</v>
      </c>
      <c r="C112" s="69" t="s">
        <v>266</v>
      </c>
      <c r="D112" s="64" t="s">
        <v>181</v>
      </c>
      <c r="E112" s="65" t="s">
        <v>22</v>
      </c>
      <c r="F112" s="16">
        <v>100</v>
      </c>
      <c r="G112" s="163"/>
      <c r="H112" s="14">
        <f t="shared" si="9"/>
        <v>0</v>
      </c>
      <c r="I112" s="66">
        <v>0</v>
      </c>
      <c r="J112" s="14">
        <f t="shared" si="10"/>
        <v>0</v>
      </c>
      <c r="K112" s="15">
        <f t="shared" si="11"/>
        <v>0</v>
      </c>
    </row>
    <row r="113" spans="1:11" ht="30.6">
      <c r="A113" s="13" t="s">
        <v>293</v>
      </c>
      <c r="B113" s="62" t="s">
        <v>268</v>
      </c>
      <c r="C113" s="63" t="s">
        <v>907</v>
      </c>
      <c r="D113" s="64" t="s">
        <v>269</v>
      </c>
      <c r="E113" s="65" t="s">
        <v>22</v>
      </c>
      <c r="F113" s="16">
        <v>40</v>
      </c>
      <c r="G113" s="163"/>
      <c r="H113" s="14">
        <f t="shared" si="9"/>
        <v>0</v>
      </c>
      <c r="I113" s="66">
        <v>0</v>
      </c>
      <c r="J113" s="14">
        <f t="shared" si="10"/>
        <v>0</v>
      </c>
      <c r="K113" s="15">
        <f t="shared" si="11"/>
        <v>0</v>
      </c>
    </row>
    <row r="114" spans="1:11" ht="40.8">
      <c r="A114" s="13" t="s">
        <v>295</v>
      </c>
      <c r="B114" s="62" t="s">
        <v>271</v>
      </c>
      <c r="C114" s="63" t="s">
        <v>647</v>
      </c>
      <c r="D114" s="64" t="s">
        <v>272</v>
      </c>
      <c r="E114" s="65" t="s">
        <v>22</v>
      </c>
      <c r="F114" s="16">
        <v>1500</v>
      </c>
      <c r="G114" s="163"/>
      <c r="H114" s="14">
        <f t="shared" si="9"/>
        <v>0</v>
      </c>
      <c r="I114" s="66">
        <v>0</v>
      </c>
      <c r="J114" s="14">
        <f t="shared" si="10"/>
        <v>0</v>
      </c>
      <c r="K114" s="15">
        <f t="shared" si="11"/>
        <v>0</v>
      </c>
    </row>
    <row r="115" spans="1:11" ht="51">
      <c r="A115" s="13" t="s">
        <v>297</v>
      </c>
      <c r="B115" s="62" t="s">
        <v>274</v>
      </c>
      <c r="C115" s="63" t="s">
        <v>648</v>
      </c>
      <c r="D115" s="64" t="s">
        <v>67</v>
      </c>
      <c r="E115" s="65" t="s">
        <v>22</v>
      </c>
      <c r="F115" s="16">
        <v>700</v>
      </c>
      <c r="G115" s="163"/>
      <c r="H115" s="14">
        <f t="shared" si="9"/>
        <v>0</v>
      </c>
      <c r="I115" s="66">
        <v>0.08</v>
      </c>
      <c r="J115" s="14">
        <f t="shared" si="10"/>
        <v>0</v>
      </c>
      <c r="K115" s="15">
        <f t="shared" si="11"/>
        <v>0</v>
      </c>
    </row>
    <row r="116" spans="1:11" ht="51">
      <c r="A116" s="13" t="s">
        <v>300</v>
      </c>
      <c r="B116" s="62" t="s">
        <v>276</v>
      </c>
      <c r="C116" s="63" t="s">
        <v>649</v>
      </c>
      <c r="D116" s="64" t="s">
        <v>67</v>
      </c>
      <c r="E116" s="65" t="s">
        <v>22</v>
      </c>
      <c r="F116" s="16">
        <v>50</v>
      </c>
      <c r="G116" s="163"/>
      <c r="H116" s="14">
        <f t="shared" si="9"/>
        <v>0</v>
      </c>
      <c r="I116" s="66">
        <v>0.08</v>
      </c>
      <c r="J116" s="14">
        <f t="shared" si="10"/>
        <v>0</v>
      </c>
      <c r="K116" s="15">
        <f t="shared" si="11"/>
        <v>0</v>
      </c>
    </row>
    <row r="117" spans="1:11" ht="20.4">
      <c r="A117" s="13" t="s">
        <v>302</v>
      </c>
      <c r="B117" s="62" t="s">
        <v>650</v>
      </c>
      <c r="C117" s="63" t="s">
        <v>651</v>
      </c>
      <c r="D117" s="64" t="s">
        <v>278</v>
      </c>
      <c r="E117" s="65" t="s">
        <v>22</v>
      </c>
      <c r="F117" s="16">
        <v>50</v>
      </c>
      <c r="G117" s="163"/>
      <c r="H117" s="14">
        <f t="shared" si="9"/>
        <v>0</v>
      </c>
      <c r="I117" s="66">
        <v>0</v>
      </c>
      <c r="J117" s="14">
        <f t="shared" si="10"/>
        <v>0</v>
      </c>
      <c r="K117" s="15">
        <f t="shared" si="11"/>
        <v>0</v>
      </c>
    </row>
    <row r="118" spans="1:11" ht="30.6">
      <c r="A118" s="13" t="s">
        <v>303</v>
      </c>
      <c r="B118" s="62" t="s">
        <v>280</v>
      </c>
      <c r="C118" s="63" t="s">
        <v>652</v>
      </c>
      <c r="D118" s="64" t="s">
        <v>67</v>
      </c>
      <c r="E118" s="65" t="s">
        <v>22</v>
      </c>
      <c r="F118" s="16">
        <v>1000</v>
      </c>
      <c r="G118" s="163"/>
      <c r="H118" s="14">
        <f t="shared" si="9"/>
        <v>0</v>
      </c>
      <c r="I118" s="66">
        <v>0.08</v>
      </c>
      <c r="J118" s="14">
        <f t="shared" si="10"/>
        <v>0</v>
      </c>
      <c r="K118" s="15">
        <f t="shared" si="11"/>
        <v>0</v>
      </c>
    </row>
    <row r="119" spans="1:11" ht="30.6">
      <c r="A119" s="13" t="s">
        <v>305</v>
      </c>
      <c r="B119" s="62" t="s">
        <v>653</v>
      </c>
      <c r="C119" s="69" t="s">
        <v>282</v>
      </c>
      <c r="D119" s="64" t="s">
        <v>67</v>
      </c>
      <c r="E119" s="65" t="s">
        <v>22</v>
      </c>
      <c r="F119" s="16">
        <v>1000</v>
      </c>
      <c r="G119" s="163"/>
      <c r="H119" s="14">
        <f t="shared" si="9"/>
        <v>0</v>
      </c>
      <c r="I119" s="66">
        <v>0.08</v>
      </c>
      <c r="J119" s="14">
        <f t="shared" si="10"/>
        <v>0</v>
      </c>
      <c r="K119" s="15">
        <f t="shared" si="11"/>
        <v>0</v>
      </c>
    </row>
    <row r="120" spans="1:11" ht="40.8">
      <c r="A120" s="13" t="s">
        <v>307</v>
      </c>
      <c r="B120" s="62" t="s">
        <v>284</v>
      </c>
      <c r="C120" s="63" t="s">
        <v>285</v>
      </c>
      <c r="D120" s="64" t="s">
        <v>79</v>
      </c>
      <c r="E120" s="65" t="s">
        <v>22</v>
      </c>
      <c r="F120" s="16">
        <v>40</v>
      </c>
      <c r="G120" s="163"/>
      <c r="H120" s="14">
        <f t="shared" si="9"/>
        <v>0</v>
      </c>
      <c r="I120" s="66">
        <v>0</v>
      </c>
      <c r="J120" s="14">
        <f t="shared" si="10"/>
        <v>0</v>
      </c>
      <c r="K120" s="15">
        <f t="shared" si="11"/>
        <v>0</v>
      </c>
    </row>
    <row r="121" spans="1:11" ht="20.4">
      <c r="A121" s="13" t="s">
        <v>310</v>
      </c>
      <c r="B121" s="62" t="s">
        <v>287</v>
      </c>
      <c r="C121" s="63" t="s">
        <v>288</v>
      </c>
      <c r="D121" s="64" t="s">
        <v>188</v>
      </c>
      <c r="E121" s="65" t="s">
        <v>22</v>
      </c>
      <c r="F121" s="16">
        <v>300</v>
      </c>
      <c r="G121" s="163"/>
      <c r="H121" s="14">
        <f t="shared" si="9"/>
        <v>0</v>
      </c>
      <c r="I121" s="66">
        <v>0</v>
      </c>
      <c r="J121" s="14">
        <f t="shared" si="10"/>
        <v>0</v>
      </c>
      <c r="K121" s="15">
        <f t="shared" si="11"/>
        <v>0</v>
      </c>
    </row>
    <row r="122" spans="1:11" ht="51">
      <c r="A122" s="13" t="s">
        <v>312</v>
      </c>
      <c r="B122" s="62" t="s">
        <v>290</v>
      </c>
      <c r="C122" s="63" t="s">
        <v>654</v>
      </c>
      <c r="D122" s="64" t="s">
        <v>79</v>
      </c>
      <c r="E122" s="65" t="s">
        <v>22</v>
      </c>
      <c r="F122" s="16">
        <v>40</v>
      </c>
      <c r="G122" s="163"/>
      <c r="H122" s="14">
        <f t="shared" si="9"/>
        <v>0</v>
      </c>
      <c r="I122" s="66">
        <v>0</v>
      </c>
      <c r="J122" s="14">
        <f t="shared" si="10"/>
        <v>0</v>
      </c>
      <c r="K122" s="15">
        <f t="shared" si="11"/>
        <v>0</v>
      </c>
    </row>
    <row r="123" spans="1:11" ht="51">
      <c r="A123" s="13" t="s">
        <v>315</v>
      </c>
      <c r="B123" s="62" t="s">
        <v>292</v>
      </c>
      <c r="C123" s="63" t="s">
        <v>908</v>
      </c>
      <c r="D123" s="64" t="s">
        <v>131</v>
      </c>
      <c r="E123" s="65" t="s">
        <v>22</v>
      </c>
      <c r="F123" s="16">
        <v>30</v>
      </c>
      <c r="G123" s="163"/>
      <c r="H123" s="14">
        <f t="shared" si="9"/>
        <v>0</v>
      </c>
      <c r="I123" s="66">
        <v>0</v>
      </c>
      <c r="J123" s="14">
        <f t="shared" si="10"/>
        <v>0</v>
      </c>
      <c r="K123" s="15">
        <f t="shared" si="11"/>
        <v>0</v>
      </c>
    </row>
    <row r="124" spans="1:11" ht="51">
      <c r="A124" s="13" t="s">
        <v>316</v>
      </c>
      <c r="B124" s="62" t="s">
        <v>294</v>
      </c>
      <c r="C124" s="63" t="s">
        <v>909</v>
      </c>
      <c r="D124" s="64" t="s">
        <v>131</v>
      </c>
      <c r="E124" s="65" t="s">
        <v>22</v>
      </c>
      <c r="F124" s="16">
        <v>30</v>
      </c>
      <c r="G124" s="163"/>
      <c r="H124" s="14">
        <f t="shared" si="9"/>
        <v>0</v>
      </c>
      <c r="I124" s="66">
        <v>0</v>
      </c>
      <c r="J124" s="14">
        <f t="shared" si="10"/>
        <v>0</v>
      </c>
      <c r="K124" s="15">
        <f t="shared" si="11"/>
        <v>0</v>
      </c>
    </row>
    <row r="125" spans="1:11" ht="40.8">
      <c r="A125" s="13" t="s">
        <v>318</v>
      </c>
      <c r="B125" s="62" t="s">
        <v>296</v>
      </c>
      <c r="C125" s="63" t="s">
        <v>655</v>
      </c>
      <c r="D125" s="64" t="s">
        <v>188</v>
      </c>
      <c r="E125" s="65" t="s">
        <v>22</v>
      </c>
      <c r="F125" s="16">
        <v>100</v>
      </c>
      <c r="G125" s="163"/>
      <c r="H125" s="14">
        <f t="shared" si="9"/>
        <v>0</v>
      </c>
      <c r="I125" s="66">
        <v>0</v>
      </c>
      <c r="J125" s="14">
        <f t="shared" si="10"/>
        <v>0</v>
      </c>
      <c r="K125" s="15">
        <f t="shared" si="11"/>
        <v>0</v>
      </c>
    </row>
    <row r="126" spans="1:11" ht="30.6">
      <c r="A126" s="13" t="s">
        <v>320</v>
      </c>
      <c r="B126" s="62" t="s">
        <v>298</v>
      </c>
      <c r="C126" s="63" t="s">
        <v>910</v>
      </c>
      <c r="D126" s="64" t="s">
        <v>299</v>
      </c>
      <c r="E126" s="65" t="s">
        <v>22</v>
      </c>
      <c r="F126" s="16">
        <v>300</v>
      </c>
      <c r="G126" s="163"/>
      <c r="H126" s="14">
        <f t="shared" si="9"/>
        <v>0</v>
      </c>
      <c r="I126" s="66">
        <v>0</v>
      </c>
      <c r="J126" s="14">
        <f t="shared" si="10"/>
        <v>0</v>
      </c>
      <c r="K126" s="15">
        <f t="shared" si="11"/>
        <v>0</v>
      </c>
    </row>
    <row r="127" spans="1:11" ht="15">
      <c r="A127" s="13" t="s">
        <v>322</v>
      </c>
      <c r="B127" s="62" t="s">
        <v>301</v>
      </c>
      <c r="C127" s="75" t="s">
        <v>911</v>
      </c>
      <c r="D127" s="64" t="s">
        <v>64</v>
      </c>
      <c r="E127" s="65" t="s">
        <v>22</v>
      </c>
      <c r="F127" s="16">
        <v>10</v>
      </c>
      <c r="G127" s="163"/>
      <c r="H127" s="14">
        <f t="shared" si="9"/>
        <v>0</v>
      </c>
      <c r="I127" s="66">
        <v>0.23</v>
      </c>
      <c r="J127" s="14">
        <f t="shared" si="10"/>
        <v>0</v>
      </c>
      <c r="K127" s="15">
        <f t="shared" si="11"/>
        <v>0</v>
      </c>
    </row>
    <row r="128" spans="1:11" ht="20.4">
      <c r="A128" s="13" t="s">
        <v>323</v>
      </c>
      <c r="B128" s="62" t="s">
        <v>656</v>
      </c>
      <c r="C128" s="69" t="s">
        <v>657</v>
      </c>
      <c r="D128" s="64" t="s">
        <v>67</v>
      </c>
      <c r="E128" s="65" t="s">
        <v>22</v>
      </c>
      <c r="F128" s="16">
        <v>60</v>
      </c>
      <c r="G128" s="163"/>
      <c r="H128" s="14">
        <f t="shared" si="9"/>
        <v>0</v>
      </c>
      <c r="I128" s="66">
        <v>0</v>
      </c>
      <c r="J128" s="14">
        <f t="shared" si="10"/>
        <v>0</v>
      </c>
      <c r="K128" s="15">
        <f t="shared" si="11"/>
        <v>0</v>
      </c>
    </row>
    <row r="129" spans="1:11" ht="30.6">
      <c r="A129" s="13" t="s">
        <v>326</v>
      </c>
      <c r="B129" s="62" t="s">
        <v>304</v>
      </c>
      <c r="C129" s="63" t="s">
        <v>658</v>
      </c>
      <c r="D129" s="64" t="s">
        <v>56</v>
      </c>
      <c r="E129" s="65" t="s">
        <v>22</v>
      </c>
      <c r="F129" s="16">
        <v>50</v>
      </c>
      <c r="G129" s="163"/>
      <c r="H129" s="14">
        <f t="shared" si="9"/>
        <v>0</v>
      </c>
      <c r="I129" s="66">
        <v>0</v>
      </c>
      <c r="J129" s="14">
        <f t="shared" si="10"/>
        <v>0</v>
      </c>
      <c r="K129" s="15">
        <f t="shared" si="11"/>
        <v>0</v>
      </c>
    </row>
    <row r="130" spans="1:11" ht="61.2">
      <c r="A130" s="13" t="s">
        <v>328</v>
      </c>
      <c r="B130" s="62" t="s">
        <v>306</v>
      </c>
      <c r="C130" s="63" t="s">
        <v>659</v>
      </c>
      <c r="D130" s="64" t="s">
        <v>59</v>
      </c>
      <c r="E130" s="65" t="s">
        <v>22</v>
      </c>
      <c r="F130" s="16">
        <v>600</v>
      </c>
      <c r="G130" s="163"/>
      <c r="H130" s="14">
        <f t="shared" si="9"/>
        <v>0</v>
      </c>
      <c r="I130" s="66">
        <v>0</v>
      </c>
      <c r="J130" s="14">
        <f t="shared" si="10"/>
        <v>0</v>
      </c>
      <c r="K130" s="15">
        <f t="shared" si="11"/>
        <v>0</v>
      </c>
    </row>
    <row r="131" spans="1:11" ht="61.2">
      <c r="A131" s="13" t="s">
        <v>330</v>
      </c>
      <c r="B131" s="62" t="s">
        <v>308</v>
      </c>
      <c r="C131" s="63" t="s">
        <v>660</v>
      </c>
      <c r="D131" s="64" t="s">
        <v>309</v>
      </c>
      <c r="E131" s="65" t="s">
        <v>22</v>
      </c>
      <c r="F131" s="16">
        <v>60</v>
      </c>
      <c r="G131" s="163"/>
      <c r="H131" s="14">
        <f t="shared" si="9"/>
        <v>0</v>
      </c>
      <c r="I131" s="66">
        <v>0</v>
      </c>
      <c r="J131" s="14">
        <f t="shared" si="10"/>
        <v>0</v>
      </c>
      <c r="K131" s="15">
        <f t="shared" si="11"/>
        <v>0</v>
      </c>
    </row>
    <row r="132" spans="1:11" ht="51">
      <c r="A132" s="13" t="s">
        <v>332</v>
      </c>
      <c r="B132" s="62" t="s">
        <v>233</v>
      </c>
      <c r="C132" s="63" t="s">
        <v>912</v>
      </c>
      <c r="D132" s="64" t="s">
        <v>56</v>
      </c>
      <c r="E132" s="65" t="s">
        <v>22</v>
      </c>
      <c r="F132" s="16">
        <v>200</v>
      </c>
      <c r="G132" s="163"/>
      <c r="H132" s="14">
        <f t="shared" si="9"/>
        <v>0</v>
      </c>
      <c r="I132" s="66">
        <v>0</v>
      </c>
      <c r="J132" s="14">
        <f t="shared" si="10"/>
        <v>0</v>
      </c>
      <c r="K132" s="15">
        <f t="shared" si="11"/>
        <v>0</v>
      </c>
    </row>
    <row r="133" spans="1:11" ht="71.4">
      <c r="A133" s="13" t="s">
        <v>334</v>
      </c>
      <c r="B133" s="62" t="s">
        <v>661</v>
      </c>
      <c r="C133" s="63" t="s">
        <v>913</v>
      </c>
      <c r="D133" s="64" t="s">
        <v>158</v>
      </c>
      <c r="E133" s="65" t="s">
        <v>22</v>
      </c>
      <c r="F133" s="16">
        <v>8000</v>
      </c>
      <c r="G133" s="163"/>
      <c r="H133" s="14">
        <f t="shared" si="9"/>
        <v>0</v>
      </c>
      <c r="I133" s="66">
        <v>0</v>
      </c>
      <c r="J133" s="14">
        <f t="shared" si="10"/>
        <v>0</v>
      </c>
      <c r="K133" s="15">
        <f t="shared" si="11"/>
        <v>0</v>
      </c>
    </row>
    <row r="134" spans="1:11" ht="61.2">
      <c r="A134" s="13" t="s">
        <v>336</v>
      </c>
      <c r="B134" s="62" t="s">
        <v>317</v>
      </c>
      <c r="C134" s="63" t="s">
        <v>914</v>
      </c>
      <c r="D134" s="64" t="s">
        <v>158</v>
      </c>
      <c r="E134" s="65" t="s">
        <v>22</v>
      </c>
      <c r="F134" s="16">
        <v>10000</v>
      </c>
      <c r="G134" s="163"/>
      <c r="H134" s="14">
        <f t="shared" si="9"/>
        <v>0</v>
      </c>
      <c r="I134" s="66">
        <v>0</v>
      </c>
      <c r="J134" s="14">
        <f t="shared" si="10"/>
        <v>0</v>
      </c>
      <c r="K134" s="15">
        <f t="shared" si="11"/>
        <v>0</v>
      </c>
    </row>
    <row r="135" spans="1:11" ht="51">
      <c r="A135" s="13" t="s">
        <v>338</v>
      </c>
      <c r="B135" s="62" t="s">
        <v>311</v>
      </c>
      <c r="C135" s="63" t="s">
        <v>915</v>
      </c>
      <c r="D135" s="64" t="s">
        <v>261</v>
      </c>
      <c r="E135" s="65" t="s">
        <v>22</v>
      </c>
      <c r="F135" s="16">
        <v>20</v>
      </c>
      <c r="G135" s="163"/>
      <c r="H135" s="14">
        <f t="shared" si="9"/>
        <v>0</v>
      </c>
      <c r="I135" s="66">
        <v>0</v>
      </c>
      <c r="J135" s="14">
        <f t="shared" si="10"/>
        <v>0</v>
      </c>
      <c r="K135" s="15">
        <f t="shared" si="11"/>
        <v>0</v>
      </c>
    </row>
    <row r="136" spans="1:11" ht="51">
      <c r="A136" s="13" t="s">
        <v>341</v>
      </c>
      <c r="B136" s="62" t="s">
        <v>313</v>
      </c>
      <c r="C136" s="63" t="s">
        <v>662</v>
      </c>
      <c r="D136" s="64" t="s">
        <v>314</v>
      </c>
      <c r="E136" s="65" t="s">
        <v>22</v>
      </c>
      <c r="F136" s="16">
        <v>2000</v>
      </c>
      <c r="G136" s="163"/>
      <c r="H136" s="14">
        <f t="shared" si="9"/>
        <v>0</v>
      </c>
      <c r="I136" s="66">
        <v>0</v>
      </c>
      <c r="J136" s="14">
        <f t="shared" si="10"/>
        <v>0</v>
      </c>
      <c r="K136" s="15">
        <f t="shared" si="11"/>
        <v>0</v>
      </c>
    </row>
    <row r="137" spans="1:11" ht="30.6">
      <c r="A137" s="13" t="s">
        <v>342</v>
      </c>
      <c r="B137" s="62" t="s">
        <v>319</v>
      </c>
      <c r="C137" s="63" t="s">
        <v>916</v>
      </c>
      <c r="D137" s="64" t="s">
        <v>56</v>
      </c>
      <c r="E137" s="65" t="s">
        <v>22</v>
      </c>
      <c r="F137" s="16">
        <v>300</v>
      </c>
      <c r="G137" s="163"/>
      <c r="H137" s="14">
        <f aca="true" t="shared" si="12" ref="H137:H152">F137*G137</f>
        <v>0</v>
      </c>
      <c r="I137" s="66">
        <v>0.23</v>
      </c>
      <c r="J137" s="14">
        <f aca="true" t="shared" si="13" ref="J137:J152">H137*I137</f>
        <v>0</v>
      </c>
      <c r="K137" s="15">
        <f aca="true" t="shared" si="14" ref="K137:K152">H137+J137</f>
        <v>0</v>
      </c>
    </row>
    <row r="138" spans="1:11" ht="61.2">
      <c r="A138" s="13" t="s">
        <v>345</v>
      </c>
      <c r="B138" s="62" t="s">
        <v>917</v>
      </c>
      <c r="C138" s="63" t="s">
        <v>321</v>
      </c>
      <c r="D138" s="64" t="s">
        <v>239</v>
      </c>
      <c r="E138" s="65" t="s">
        <v>22</v>
      </c>
      <c r="F138" s="16">
        <v>100</v>
      </c>
      <c r="G138" s="163"/>
      <c r="H138" s="14">
        <f t="shared" si="12"/>
        <v>0</v>
      </c>
      <c r="I138" s="66">
        <v>0.23</v>
      </c>
      <c r="J138" s="14">
        <f t="shared" si="13"/>
        <v>0</v>
      </c>
      <c r="K138" s="15">
        <f t="shared" si="14"/>
        <v>0</v>
      </c>
    </row>
    <row r="139" spans="1:11" ht="30.6">
      <c r="A139" s="13" t="s">
        <v>349</v>
      </c>
      <c r="B139" s="62" t="s">
        <v>663</v>
      </c>
      <c r="C139" s="63" t="s">
        <v>918</v>
      </c>
      <c r="D139" s="64" t="s">
        <v>251</v>
      </c>
      <c r="E139" s="65" t="s">
        <v>22</v>
      </c>
      <c r="F139" s="16">
        <v>450</v>
      </c>
      <c r="G139" s="163"/>
      <c r="H139" s="14">
        <f t="shared" si="12"/>
        <v>0</v>
      </c>
      <c r="I139" s="66">
        <v>0</v>
      </c>
      <c r="J139" s="14">
        <f t="shared" si="13"/>
        <v>0</v>
      </c>
      <c r="K139" s="15">
        <f t="shared" si="14"/>
        <v>0</v>
      </c>
    </row>
    <row r="140" spans="1:11" ht="30.6">
      <c r="A140" s="13" t="s">
        <v>351</v>
      </c>
      <c r="B140" s="62" t="s">
        <v>324</v>
      </c>
      <c r="C140" s="76" t="s">
        <v>919</v>
      </c>
      <c r="D140" s="64" t="s">
        <v>325</v>
      </c>
      <c r="E140" s="65" t="s">
        <v>22</v>
      </c>
      <c r="F140" s="16">
        <v>1</v>
      </c>
      <c r="G140" s="163"/>
      <c r="H140" s="14">
        <f t="shared" si="12"/>
        <v>0</v>
      </c>
      <c r="I140" s="66">
        <v>0</v>
      </c>
      <c r="J140" s="14">
        <f t="shared" si="13"/>
        <v>0</v>
      </c>
      <c r="K140" s="15">
        <f t="shared" si="14"/>
        <v>0</v>
      </c>
    </row>
    <row r="141" spans="1:11" ht="30.6">
      <c r="A141" s="13" t="s">
        <v>354</v>
      </c>
      <c r="B141" s="62" t="s">
        <v>327</v>
      </c>
      <c r="C141" s="76" t="s">
        <v>920</v>
      </c>
      <c r="D141" s="64" t="s">
        <v>325</v>
      </c>
      <c r="E141" s="65" t="s">
        <v>22</v>
      </c>
      <c r="F141" s="16">
        <v>1</v>
      </c>
      <c r="G141" s="163"/>
      <c r="H141" s="14">
        <f t="shared" si="12"/>
        <v>0</v>
      </c>
      <c r="I141" s="66">
        <v>0</v>
      </c>
      <c r="J141" s="14">
        <f t="shared" si="13"/>
        <v>0</v>
      </c>
      <c r="K141" s="15">
        <f t="shared" si="14"/>
        <v>0</v>
      </c>
    </row>
    <row r="142" spans="1:11" ht="40.8">
      <c r="A142" s="13" t="s">
        <v>355</v>
      </c>
      <c r="B142" s="62" t="s">
        <v>664</v>
      </c>
      <c r="C142" s="63" t="s">
        <v>921</v>
      </c>
      <c r="D142" s="64" t="s">
        <v>331</v>
      </c>
      <c r="E142" s="65" t="s">
        <v>22</v>
      </c>
      <c r="F142" s="16">
        <v>30</v>
      </c>
      <c r="G142" s="163"/>
      <c r="H142" s="14">
        <f t="shared" si="12"/>
        <v>0</v>
      </c>
      <c r="I142" s="66">
        <v>0.08</v>
      </c>
      <c r="J142" s="14">
        <f t="shared" si="13"/>
        <v>0</v>
      </c>
      <c r="K142" s="15">
        <f t="shared" si="14"/>
        <v>0</v>
      </c>
    </row>
    <row r="143" spans="1:11" ht="20.4">
      <c r="A143" s="13" t="s">
        <v>357</v>
      </c>
      <c r="B143" s="62" t="s">
        <v>346</v>
      </c>
      <c r="C143" s="63" t="s">
        <v>347</v>
      </c>
      <c r="D143" s="64" t="s">
        <v>348</v>
      </c>
      <c r="E143" s="65" t="s">
        <v>22</v>
      </c>
      <c r="F143" s="16">
        <v>10</v>
      </c>
      <c r="G143" s="163"/>
      <c r="H143" s="14">
        <f t="shared" si="12"/>
        <v>0</v>
      </c>
      <c r="I143" s="66">
        <v>0</v>
      </c>
      <c r="J143" s="14">
        <f t="shared" si="13"/>
        <v>0</v>
      </c>
      <c r="K143" s="15">
        <f t="shared" si="14"/>
        <v>0</v>
      </c>
    </row>
    <row r="144" spans="1:11" ht="20.4">
      <c r="A144" s="13" t="s">
        <v>360</v>
      </c>
      <c r="B144" s="62" t="s">
        <v>343</v>
      </c>
      <c r="C144" s="63" t="s">
        <v>922</v>
      </c>
      <c r="D144" s="64" t="s">
        <v>344</v>
      </c>
      <c r="E144" s="65" t="s">
        <v>22</v>
      </c>
      <c r="F144" s="16">
        <v>10</v>
      </c>
      <c r="G144" s="163"/>
      <c r="H144" s="14">
        <f t="shared" si="12"/>
        <v>0</v>
      </c>
      <c r="I144" s="66">
        <v>0</v>
      </c>
      <c r="J144" s="14">
        <f t="shared" si="13"/>
        <v>0</v>
      </c>
      <c r="K144" s="15">
        <f t="shared" si="14"/>
        <v>0</v>
      </c>
    </row>
    <row r="145" spans="1:11" ht="51">
      <c r="A145" s="13" t="s">
        <v>362</v>
      </c>
      <c r="B145" s="62" t="s">
        <v>350</v>
      </c>
      <c r="C145" s="63" t="s">
        <v>665</v>
      </c>
      <c r="D145" s="64" t="s">
        <v>251</v>
      </c>
      <c r="E145" s="65" t="s">
        <v>22</v>
      </c>
      <c r="F145" s="16">
        <v>7000</v>
      </c>
      <c r="G145" s="163"/>
      <c r="H145" s="14">
        <f t="shared" si="12"/>
        <v>0</v>
      </c>
      <c r="I145" s="66">
        <v>0.23</v>
      </c>
      <c r="J145" s="14">
        <f t="shared" si="13"/>
        <v>0</v>
      </c>
      <c r="K145" s="15">
        <f t="shared" si="14"/>
        <v>0</v>
      </c>
    </row>
    <row r="146" spans="1:11" ht="40.8">
      <c r="A146" s="13" t="s">
        <v>367</v>
      </c>
      <c r="B146" s="62" t="s">
        <v>352</v>
      </c>
      <c r="C146" s="63" t="s">
        <v>666</v>
      </c>
      <c r="D146" s="64" t="s">
        <v>353</v>
      </c>
      <c r="E146" s="65" t="s">
        <v>22</v>
      </c>
      <c r="F146" s="16">
        <v>30</v>
      </c>
      <c r="G146" s="163"/>
      <c r="H146" s="14">
        <f t="shared" si="12"/>
        <v>0</v>
      </c>
      <c r="I146" s="66">
        <v>0.23</v>
      </c>
      <c r="J146" s="14">
        <f t="shared" si="13"/>
        <v>0</v>
      </c>
      <c r="K146" s="15">
        <f t="shared" si="14"/>
        <v>0</v>
      </c>
    </row>
    <row r="147" spans="1:11" ht="40.8">
      <c r="A147" s="13" t="s">
        <v>371</v>
      </c>
      <c r="B147" s="62" t="s">
        <v>358</v>
      </c>
      <c r="C147" s="63" t="s">
        <v>667</v>
      </c>
      <c r="D147" s="64" t="s">
        <v>359</v>
      </c>
      <c r="E147" s="65" t="s">
        <v>22</v>
      </c>
      <c r="F147" s="16">
        <v>12</v>
      </c>
      <c r="G147" s="163"/>
      <c r="H147" s="14">
        <f t="shared" si="12"/>
        <v>0</v>
      </c>
      <c r="I147" s="66">
        <v>0.23</v>
      </c>
      <c r="J147" s="14">
        <f t="shared" si="13"/>
        <v>0</v>
      </c>
      <c r="K147" s="15">
        <f t="shared" si="14"/>
        <v>0</v>
      </c>
    </row>
    <row r="148" spans="1:11" ht="40.2" customHeight="1">
      <c r="A148" s="13" t="s">
        <v>372</v>
      </c>
      <c r="B148" s="62" t="s">
        <v>356</v>
      </c>
      <c r="C148" s="63" t="s">
        <v>668</v>
      </c>
      <c r="D148" s="64" t="s">
        <v>251</v>
      </c>
      <c r="E148" s="65" t="s">
        <v>22</v>
      </c>
      <c r="F148" s="16">
        <v>50</v>
      </c>
      <c r="G148" s="163"/>
      <c r="H148" s="14">
        <f t="shared" si="12"/>
        <v>0</v>
      </c>
      <c r="I148" s="66">
        <v>0.23</v>
      </c>
      <c r="J148" s="14">
        <f t="shared" si="13"/>
        <v>0</v>
      </c>
      <c r="K148" s="15">
        <f t="shared" si="14"/>
        <v>0</v>
      </c>
    </row>
    <row r="149" spans="1:11" ht="40.8">
      <c r="A149" s="13" t="s">
        <v>375</v>
      </c>
      <c r="B149" s="62" t="s">
        <v>361</v>
      </c>
      <c r="C149" s="69" t="s">
        <v>669</v>
      </c>
      <c r="D149" s="64" t="s">
        <v>49</v>
      </c>
      <c r="E149" s="65" t="s">
        <v>22</v>
      </c>
      <c r="F149" s="16">
        <v>500</v>
      </c>
      <c r="G149" s="163"/>
      <c r="H149" s="14">
        <f t="shared" si="12"/>
        <v>0</v>
      </c>
      <c r="I149" s="66">
        <v>0.08</v>
      </c>
      <c r="J149" s="14">
        <f t="shared" si="13"/>
        <v>0</v>
      </c>
      <c r="K149" s="15">
        <f t="shared" si="14"/>
        <v>0</v>
      </c>
    </row>
    <row r="150" spans="1:11" ht="33" customHeight="1">
      <c r="A150" s="24" t="s">
        <v>376</v>
      </c>
      <c r="B150" s="230" t="s">
        <v>363</v>
      </c>
      <c r="C150" s="235" t="s">
        <v>364</v>
      </c>
      <c r="D150" s="231" t="s">
        <v>26</v>
      </c>
      <c r="E150" s="65" t="s">
        <v>22</v>
      </c>
      <c r="F150" s="16">
        <v>30</v>
      </c>
      <c r="G150" s="163"/>
      <c r="H150" s="14">
        <f t="shared" si="12"/>
        <v>0</v>
      </c>
      <c r="I150" s="66">
        <v>0.08</v>
      </c>
      <c r="J150" s="14">
        <f t="shared" si="13"/>
        <v>0</v>
      </c>
      <c r="K150" s="15">
        <f t="shared" si="14"/>
        <v>0</v>
      </c>
    </row>
    <row r="151" spans="1:11" ht="20.4">
      <c r="A151" s="214" t="s">
        <v>935</v>
      </c>
      <c r="B151" s="234" t="s">
        <v>365</v>
      </c>
      <c r="C151" s="23" t="s">
        <v>591</v>
      </c>
      <c r="D151" s="65" t="s">
        <v>366</v>
      </c>
      <c r="E151" s="65" t="s">
        <v>22</v>
      </c>
      <c r="F151" s="16">
        <v>100</v>
      </c>
      <c r="G151" s="163"/>
      <c r="H151" s="14">
        <f t="shared" si="12"/>
        <v>0</v>
      </c>
      <c r="I151" s="66">
        <v>0</v>
      </c>
      <c r="J151" s="14">
        <f t="shared" si="13"/>
        <v>0</v>
      </c>
      <c r="K151" s="15">
        <f t="shared" si="14"/>
        <v>0</v>
      </c>
    </row>
    <row r="152" spans="1:11" ht="31.8">
      <c r="A152" s="214" t="s">
        <v>936</v>
      </c>
      <c r="B152" s="233" t="s">
        <v>368</v>
      </c>
      <c r="C152" s="78" t="s">
        <v>369</v>
      </c>
      <c r="D152" s="65" t="s">
        <v>370</v>
      </c>
      <c r="E152" s="65" t="s">
        <v>22</v>
      </c>
      <c r="F152" s="16">
        <v>20</v>
      </c>
      <c r="G152" s="163"/>
      <c r="H152" s="14">
        <f t="shared" si="12"/>
        <v>0</v>
      </c>
      <c r="I152" s="66">
        <v>0</v>
      </c>
      <c r="J152" s="14">
        <f t="shared" si="13"/>
        <v>0</v>
      </c>
      <c r="K152" s="15">
        <f t="shared" si="14"/>
        <v>0</v>
      </c>
    </row>
    <row r="153" spans="1:11" ht="15">
      <c r="A153" s="222"/>
      <c r="B153" s="223"/>
      <c r="C153" s="223"/>
      <c r="D153" s="223"/>
      <c r="E153" s="224"/>
      <c r="F153" s="225"/>
      <c r="G153" s="227"/>
      <c r="H153" s="228"/>
      <c r="I153" s="229"/>
      <c r="J153" s="228"/>
      <c r="K153" s="226"/>
    </row>
    <row r="154" spans="1:11" ht="15">
      <c r="A154" s="222"/>
      <c r="B154" s="223"/>
      <c r="C154" s="223"/>
      <c r="D154" s="223"/>
      <c r="E154" s="224"/>
      <c r="F154" s="225"/>
      <c r="G154" s="227"/>
      <c r="H154" s="228"/>
      <c r="I154" s="229"/>
      <c r="J154" s="228"/>
      <c r="K154" s="226"/>
    </row>
    <row r="155" spans="2:10" ht="32.4">
      <c r="B155" s="179" t="s">
        <v>670</v>
      </c>
      <c r="G155" s="167" t="s">
        <v>380</v>
      </c>
      <c r="H155" s="166">
        <f>SUM(H9:H152)</f>
        <v>0</v>
      </c>
      <c r="I155" s="167"/>
      <c r="J155" s="167"/>
    </row>
    <row r="156" spans="2:10" ht="32.4">
      <c r="B156" s="181" t="s">
        <v>932</v>
      </c>
      <c r="G156" s="167" t="s">
        <v>381</v>
      </c>
      <c r="H156" s="167"/>
      <c r="I156" s="166">
        <f>SUM(J9:J152)</f>
        <v>0</v>
      </c>
      <c r="J156" s="167"/>
    </row>
    <row r="157" spans="7:10" ht="21">
      <c r="G157" s="167" t="s">
        <v>382</v>
      </c>
      <c r="H157" s="167"/>
      <c r="I157" s="167"/>
      <c r="J157" s="166">
        <f>SUM(K9:K152)</f>
        <v>0</v>
      </c>
    </row>
  </sheetData>
  <printOptions/>
  <pageMargins left="0.2362204724409449" right="0.2362204724409449" top="0.35433070866141736" bottom="0.35433070866141736" header="0.31496062992125984" footer="0.31496062992125984"/>
  <pageSetup fitToHeight="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AGNZIEL5</dc:creator>
  <cp:keywords/>
  <dc:description/>
  <cp:lastModifiedBy>AGNZIEL5</cp:lastModifiedBy>
  <cp:lastPrinted>2022-03-02T07:10:46Z</cp:lastPrinted>
  <dcterms:created xsi:type="dcterms:W3CDTF">2015-06-05T18:17:20Z</dcterms:created>
  <dcterms:modified xsi:type="dcterms:W3CDTF">2022-03-07T08:37:12Z</dcterms:modified>
  <cp:category/>
  <cp:version/>
  <cp:contentType/>
  <cp:contentStatus/>
</cp:coreProperties>
</file>