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</definedNames>
  <calcPr fullCalcOnLoad="1"/>
</workbook>
</file>

<file path=xl/sharedStrings.xml><?xml version="1.0" encoding="utf-8"?>
<sst xmlns="http://schemas.openxmlformats.org/spreadsheetml/2006/main" count="381" uniqueCount="248">
  <si>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</si>
  <si>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</si>
  <si>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</si>
  <si>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</si>
  <si>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</si>
  <si>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</si>
  <si>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</si>
  <si>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</si>
  <si>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</si>
  <si>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</si>
  <si>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</si>
  <si>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</si>
  <si>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</si>
  <si>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</si>
  <si>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</si>
  <si>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</si>
  <si>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</si>
  <si>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</si>
  <si>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</si>
  <si>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</si>
  <si>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</si>
  <si>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</si>
  <si>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</si>
  <si>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</si>
  <si>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</si>
  <si>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</si>
  <si>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</si>
  <si>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</si>
  <si>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</si>
  <si>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</si>
  <si>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</si>
  <si>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</si>
  <si>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</si>
  <si>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</si>
  <si>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</si>
  <si>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</si>
  <si>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</si>
  <si>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</si>
  <si>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</si>
  <si>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</si>
  <si>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</si>
  <si>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</si>
  <si>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</si>
  <si>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</si>
  <si>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</si>
  <si>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</si>
  <si>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</si>
  <si>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</si>
  <si>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</si>
  <si>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</si>
  <si>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</si>
  <si>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</si>
  <si>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</si>
  <si>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</si>
  <si>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</si>
  <si>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</si>
  <si>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</si>
  <si>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</si>
  <si>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</si>
  <si>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</si>
  <si>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</si>
  <si>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</si>
  <si>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</si>
  <si>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</si>
  <si>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</si>
  <si>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</si>
  <si>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</si>
  <si>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</si>
  <si>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</si>
  <si>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</si>
  <si>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</si>
  <si>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</si>
  <si>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</si>
  <si>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</si>
  <si>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</si>
  <si>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</si>
  <si>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</si>
  <si>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</si>
  <si>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</si>
  <si>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</si>
  <si>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</si>
  <si>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</si>
  <si>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</si>
  <si>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</si>
  <si>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</si>
  <si>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</si>
  <si>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</si>
  <si>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</si>
  <si>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</si>
  <si>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</si>
  <si>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</si>
  <si>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</si>
  <si>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</si>
  <si>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</si>
  <si>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</si>
  <si>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</si>
  <si>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</si>
  <si>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</si>
  <si>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</si>
  <si>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</si>
  <si>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</si>
  <si>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</si>
  <si>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</si>
  <si>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</si>
  <si>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</si>
  <si>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</si>
  <si>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</si>
  <si>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</si>
  <si>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</si>
  <si>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</si>
  <si>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</si>
  <si>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</si>
  <si>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</si>
  <si>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</si>
  <si>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</si>
  <si>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</si>
  <si>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</si>
  <si>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</si>
  <si>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</si>
  <si>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</si>
  <si>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</si>
  <si>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</si>
  <si>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</si>
  <si>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</si>
  <si>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</si>
  <si>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</si>
  <si>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</si>
  <si>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</si>
  <si>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</si>
  <si>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</si>
  <si>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</si>
  <si>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</si>
  <si>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</si>
  <si>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</si>
  <si>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</si>
  <si>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</si>
  <si>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</si>
  <si>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</si>
  <si>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</si>
  <si>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</si>
  <si>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</si>
  <si>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nowa</t>
  </si>
  <si>
    <t>zwiekszenie o ul.Poniatowskiego</t>
  </si>
  <si>
    <t>zwiekszenie o boiska przy ul.Podgórnej</t>
  </si>
  <si>
    <t>zwiekszenie o parking przy ul.Kosciuszki</t>
  </si>
  <si>
    <t>Uwagi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</si>
  <si>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</si>
  <si>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</si>
  <si>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</si>
  <si>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</si>
  <si>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</si>
  <si>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</si>
  <si>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</si>
  <si>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</si>
  <si>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</si>
  <si>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</si>
  <si>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</si>
  <si>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</si>
  <si>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</si>
  <si>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</si>
  <si>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</si>
  <si>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</si>
  <si>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</si>
  <si>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</si>
  <si>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</si>
  <si>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</si>
  <si>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</si>
  <si>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</si>
  <si>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</si>
  <si>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</si>
  <si>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</si>
  <si>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</si>
  <si>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</si>
  <si>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</si>
  <si>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</si>
  <si>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</si>
  <si>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</si>
  <si>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</si>
  <si>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</si>
  <si>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</si>
  <si>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</si>
  <si>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</si>
  <si>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</si>
  <si>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</si>
  <si>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</si>
  <si>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</si>
  <si>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</si>
  <si>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</si>
  <si>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</si>
  <si>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</si>
  <si>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</si>
  <si>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</si>
  <si>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</si>
  <si>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</si>
  <si>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</si>
  <si>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</si>
  <si>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</si>
  <si>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</si>
  <si>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</si>
  <si>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</si>
  <si>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</si>
  <si>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</si>
  <si>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</si>
  <si>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</si>
  <si>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</si>
  <si>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</si>
  <si>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</si>
  <si>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</si>
  <si>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</si>
  <si>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</si>
  <si>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</si>
  <si>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</si>
  <si>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</si>
  <si>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</si>
  <si>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</si>
  <si>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</si>
  <si>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</si>
  <si>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</si>
  <si>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</si>
  <si>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</si>
  <si>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</si>
  <si>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</si>
  <si>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</si>
  <si>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</si>
  <si>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</si>
  <si>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</si>
  <si>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</si>
  <si>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</si>
  <si>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</si>
  <si>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</si>
  <si>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</si>
  <si>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</si>
  <si>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</si>
  <si>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</si>
  <si>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</si>
  <si>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</si>
  <si>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</si>
  <si>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Odbiorca</t>
  </si>
  <si>
    <t>Szacunkowa wielkość zużycia energii</t>
  </si>
  <si>
    <t>nr ewidencyjny OSD/PROD</t>
  </si>
  <si>
    <t>Szczyt przedpołudniowy</t>
  </si>
  <si>
    <t>Szczyt popołudniowy</t>
  </si>
  <si>
    <t xml:space="preserve">Pozostałe godziny doby </t>
  </si>
  <si>
    <t xml:space="preserve">Zakład Energetyki Cieplnej Prudnik Sp. z o.o. 
48-231 Lubrza 
ul. Zielona
</t>
  </si>
  <si>
    <t>K-623  ul. Zielona, Lubrza</t>
  </si>
  <si>
    <t>PROD_370000510230</t>
  </si>
  <si>
    <t>B23</t>
  </si>
  <si>
    <t>PROD_370000510540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</si>
</sst>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">
    <font>
      <sz val="10"/>
      <name val="Arial CE"/>
      <family val="0"/>
    </font>
    <font>
      <b/>
      <sz val="10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85" zoomScaleNormal="70" zoomScaleSheetLayoutView="85" workbookViewId="0" topLeftCell="A1">
      <selection activeCell="A1" sqref="A1:K9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44.625" style="0" customWidth="1"/>
    <col min="4" max="4" width="34.75390625" style="0" customWidth="1"/>
    <col min="5" max="5" width="11.25390625" style="0" customWidth="1"/>
    <col min="6" max="6" width="12.75390625" style="0" customWidth="1"/>
    <col min="7" max="7" width="11.125" style="0" hidden="1" customWidth="1"/>
    <col min="8" max="8" width="11.125" style="0" customWidth="1"/>
    <col min="9" max="9" width="0" style="0" hidden="1" customWidth="1"/>
    <col min="11" max="11" width="9.00390625" style="0" bestFit="1" customWidth="1"/>
    <col min="12" max="12" width="34.375" style="0" customWidth="1"/>
  </cols>
  <sheetData>
    <row r="1" spans="1:12" ht="30" customHeight="1" thickBo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29"/>
    </row>
    <row r="2" spans="1:12" ht="40.5" customHeight="1">
      <c r="A2" s="1" t="s">
        <v>0</v>
      </c>
      <c r="B2" s="62"/>
      <c r="C2" s="2" t="s">
        <v>1</v>
      </c>
      <c r="D2" s="2" t="s">
        <v>2</v>
      </c>
      <c r="E2" s="110" t="s">
        <v>3</v>
      </c>
      <c r="F2" s="110"/>
      <c r="G2" s="110" t="s">
        <v>235</v>
      </c>
      <c r="H2" s="110"/>
      <c r="I2" s="110"/>
      <c r="J2" s="111"/>
      <c r="K2" s="112"/>
      <c r="L2" s="30" t="s">
        <v>145</v>
      </c>
    </row>
    <row r="3" spans="1:12" ht="25.5">
      <c r="A3" s="3"/>
      <c r="B3" s="63"/>
      <c r="C3" s="4"/>
      <c r="D3" s="4"/>
      <c r="E3" s="5" t="s">
        <v>4</v>
      </c>
      <c r="F3" s="5" t="s">
        <v>5</v>
      </c>
      <c r="G3" s="5" t="s">
        <v>11</v>
      </c>
      <c r="H3" s="5" t="s">
        <v>11</v>
      </c>
      <c r="I3" s="5" t="s">
        <v>12</v>
      </c>
      <c r="J3" s="5" t="s">
        <v>12</v>
      </c>
      <c r="K3" s="34" t="s">
        <v>13</v>
      </c>
      <c r="L3" s="31"/>
    </row>
    <row r="4" spans="1:12" ht="13.5" thickBot="1">
      <c r="A4" s="6"/>
      <c r="B4" s="64"/>
      <c r="C4" s="7"/>
      <c r="D4" s="7"/>
      <c r="E4" s="8"/>
      <c r="F4" s="8" t="s">
        <v>6</v>
      </c>
      <c r="G4" s="8" t="s">
        <v>7</v>
      </c>
      <c r="H4" s="8" t="s">
        <v>7</v>
      </c>
      <c r="I4" s="8" t="s">
        <v>7</v>
      </c>
      <c r="J4" s="8" t="s">
        <v>7</v>
      </c>
      <c r="K4" s="35" t="s">
        <v>7</v>
      </c>
      <c r="L4" s="32"/>
    </row>
    <row r="5" spans="1:12" ht="26.25" customHeight="1" thickTop="1">
      <c r="A5" s="9" t="s">
        <v>9</v>
      </c>
      <c r="B5" s="65"/>
      <c r="C5" s="47" t="s">
        <v>10</v>
      </c>
      <c r="D5" s="10" t="s">
        <v>150</v>
      </c>
      <c r="E5" s="10" t="s">
        <v>236</v>
      </c>
      <c r="F5" s="11">
        <v>11</v>
      </c>
      <c r="G5" s="12">
        <v>4586</v>
      </c>
      <c r="H5" s="48">
        <f>G5*0.68</f>
        <v>3118.48</v>
      </c>
      <c r="I5" s="12">
        <v>7465</v>
      </c>
      <c r="J5" s="48">
        <f>I5*0.71</f>
        <v>5300.15</v>
      </c>
      <c r="K5" s="50">
        <f>H5+J5</f>
        <v>8418.63</v>
      </c>
      <c r="L5" s="33"/>
    </row>
    <row r="6" spans="1:12" ht="26.25" customHeight="1">
      <c r="A6" s="13" t="s">
        <v>14</v>
      </c>
      <c r="B6" s="66"/>
      <c r="C6" s="14" t="s">
        <v>15</v>
      </c>
      <c r="D6" s="15" t="s">
        <v>151</v>
      </c>
      <c r="E6" s="15" t="s">
        <v>236</v>
      </c>
      <c r="F6" s="16">
        <v>6</v>
      </c>
      <c r="G6" s="17">
        <v>5721</v>
      </c>
      <c r="H6" s="49">
        <f aca="true" t="shared" si="0" ref="H6:H69">G6*0.68</f>
        <v>3890.28</v>
      </c>
      <c r="I6" s="17">
        <v>13208</v>
      </c>
      <c r="J6" s="49">
        <f aca="true" t="shared" si="1" ref="J6:J69">I6*0.71</f>
        <v>9377.68</v>
      </c>
      <c r="K6" s="51">
        <f aca="true" t="shared" si="2" ref="K6:K69">H6+J6</f>
        <v>13267.960000000001</v>
      </c>
      <c r="L6" s="31"/>
    </row>
    <row r="7" spans="1:12" ht="26.25" customHeight="1">
      <c r="A7" s="13" t="s">
        <v>16</v>
      </c>
      <c r="B7" s="66"/>
      <c r="C7" s="14" t="s">
        <v>17</v>
      </c>
      <c r="D7" s="15" t="s">
        <v>152</v>
      </c>
      <c r="E7" s="15" t="s">
        <v>236</v>
      </c>
      <c r="F7" s="16">
        <v>11</v>
      </c>
      <c r="G7" s="18">
        <v>6699</v>
      </c>
      <c r="H7" s="49">
        <f t="shared" si="0"/>
        <v>4555.320000000001</v>
      </c>
      <c r="I7" s="18">
        <v>13467</v>
      </c>
      <c r="J7" s="49">
        <f t="shared" si="1"/>
        <v>9561.57</v>
      </c>
      <c r="K7" s="51">
        <f t="shared" si="2"/>
        <v>14116.89</v>
      </c>
      <c r="L7" s="31"/>
    </row>
    <row r="8" spans="1:12" ht="26.25" customHeight="1">
      <c r="A8" s="13" t="s">
        <v>18</v>
      </c>
      <c r="B8" s="66"/>
      <c r="C8" s="14" t="s">
        <v>19</v>
      </c>
      <c r="D8" s="15" t="s">
        <v>153</v>
      </c>
      <c r="E8" s="15" t="s">
        <v>236</v>
      </c>
      <c r="F8" s="16">
        <v>0.9</v>
      </c>
      <c r="G8" s="18">
        <v>10984</v>
      </c>
      <c r="H8" s="49">
        <f t="shared" si="0"/>
        <v>7469.120000000001</v>
      </c>
      <c r="I8" s="18">
        <v>23086</v>
      </c>
      <c r="J8" s="49">
        <f t="shared" si="1"/>
        <v>16391.059999999998</v>
      </c>
      <c r="K8" s="51">
        <f t="shared" si="2"/>
        <v>23860.18</v>
      </c>
      <c r="L8" s="31"/>
    </row>
    <row r="9" spans="1:12" ht="26.25" customHeight="1">
      <c r="A9" s="23" t="s">
        <v>68</v>
      </c>
      <c r="B9" s="67"/>
      <c r="C9" s="19" t="s">
        <v>62</v>
      </c>
      <c r="D9" s="20" t="s">
        <v>154</v>
      </c>
      <c r="E9" s="15" t="s">
        <v>236</v>
      </c>
      <c r="F9" s="21">
        <v>2.75</v>
      </c>
      <c r="G9" s="24">
        <v>1199</v>
      </c>
      <c r="H9" s="49">
        <f t="shared" si="0"/>
        <v>815.32</v>
      </c>
      <c r="I9" s="24">
        <v>3002</v>
      </c>
      <c r="J9" s="49">
        <f t="shared" si="1"/>
        <v>2131.42</v>
      </c>
      <c r="K9" s="51">
        <f t="shared" si="2"/>
        <v>2946.7400000000002</v>
      </c>
      <c r="L9" s="31" t="s">
        <v>141</v>
      </c>
    </row>
    <row r="10" spans="1:12" ht="26.25" customHeight="1">
      <c r="A10" s="13" t="s">
        <v>69</v>
      </c>
      <c r="B10" s="66"/>
      <c r="C10" s="14" t="s">
        <v>20</v>
      </c>
      <c r="D10" s="15" t="s">
        <v>155</v>
      </c>
      <c r="E10" s="15" t="s">
        <v>236</v>
      </c>
      <c r="F10" s="16">
        <v>10</v>
      </c>
      <c r="G10" s="18">
        <v>7898</v>
      </c>
      <c r="H10" s="49">
        <f t="shared" si="0"/>
        <v>5370.64</v>
      </c>
      <c r="I10" s="18">
        <v>17151</v>
      </c>
      <c r="J10" s="49">
        <f t="shared" si="1"/>
        <v>12177.21</v>
      </c>
      <c r="K10" s="51">
        <f t="shared" si="2"/>
        <v>17547.85</v>
      </c>
      <c r="L10" s="31"/>
    </row>
    <row r="11" spans="1:12" ht="26.25" customHeight="1">
      <c r="A11" s="13" t="s">
        <v>70</v>
      </c>
      <c r="B11" s="66"/>
      <c r="C11" s="14" t="s">
        <v>21</v>
      </c>
      <c r="D11" s="15" t="s">
        <v>156</v>
      </c>
      <c r="E11" s="15" t="s">
        <v>236</v>
      </c>
      <c r="F11" s="16">
        <v>5.6</v>
      </c>
      <c r="G11" s="18">
        <v>5329</v>
      </c>
      <c r="H11" s="49">
        <f t="shared" si="0"/>
        <v>3623.7200000000003</v>
      </c>
      <c r="I11" s="18">
        <v>11544</v>
      </c>
      <c r="J11" s="49">
        <f t="shared" si="1"/>
        <v>8196.24</v>
      </c>
      <c r="K11" s="51">
        <f t="shared" si="2"/>
        <v>11819.96</v>
      </c>
      <c r="L11" s="31"/>
    </row>
    <row r="12" spans="1:12" ht="26.25" customHeight="1">
      <c r="A12" s="13" t="s">
        <v>71</v>
      </c>
      <c r="B12" s="66"/>
      <c r="C12" s="14" t="s">
        <v>22</v>
      </c>
      <c r="D12" s="15" t="s">
        <v>157</v>
      </c>
      <c r="E12" s="15" t="s">
        <v>236</v>
      </c>
      <c r="F12" s="16">
        <v>8.9</v>
      </c>
      <c r="G12" s="18">
        <v>6721</v>
      </c>
      <c r="H12" s="49">
        <f t="shared" si="0"/>
        <v>4570.280000000001</v>
      </c>
      <c r="I12" s="18">
        <v>15589</v>
      </c>
      <c r="J12" s="49">
        <f t="shared" si="1"/>
        <v>11068.189999999999</v>
      </c>
      <c r="K12" s="51">
        <f t="shared" si="2"/>
        <v>15638.47</v>
      </c>
      <c r="L12" s="31"/>
    </row>
    <row r="13" spans="1:12" ht="26.25" customHeight="1">
      <c r="A13" s="13" t="s">
        <v>72</v>
      </c>
      <c r="B13" s="66"/>
      <c r="C13" s="14" t="s">
        <v>23</v>
      </c>
      <c r="D13" s="15" t="s">
        <v>158</v>
      </c>
      <c r="E13" s="15" t="s">
        <v>236</v>
      </c>
      <c r="F13" s="16">
        <v>13.5</v>
      </c>
      <c r="G13" s="18">
        <v>11743</v>
      </c>
      <c r="H13" s="49">
        <f t="shared" si="0"/>
        <v>7985.240000000001</v>
      </c>
      <c r="I13" s="18">
        <v>23193</v>
      </c>
      <c r="J13" s="49">
        <f t="shared" si="1"/>
        <v>16467.03</v>
      </c>
      <c r="K13" s="51">
        <f t="shared" si="2"/>
        <v>24452.27</v>
      </c>
      <c r="L13" s="31"/>
    </row>
    <row r="14" spans="1:12" ht="26.25" customHeight="1">
      <c r="A14" s="25" t="s">
        <v>73</v>
      </c>
      <c r="B14" s="68"/>
      <c r="C14" s="26" t="s">
        <v>24</v>
      </c>
      <c r="D14" s="27" t="s">
        <v>159</v>
      </c>
      <c r="E14" s="15" t="s">
        <v>236</v>
      </c>
      <c r="F14" s="28">
        <v>12.9</v>
      </c>
      <c r="G14" s="17">
        <v>15597</v>
      </c>
      <c r="H14" s="49">
        <f t="shared" si="0"/>
        <v>10605.960000000001</v>
      </c>
      <c r="I14" s="17">
        <v>33204</v>
      </c>
      <c r="J14" s="49">
        <f t="shared" si="1"/>
        <v>23574.84</v>
      </c>
      <c r="K14" s="51">
        <f t="shared" si="2"/>
        <v>34180.8</v>
      </c>
      <c r="L14" s="31" t="s">
        <v>142</v>
      </c>
    </row>
    <row r="15" spans="1:12" ht="26.25" customHeight="1">
      <c r="A15" s="13" t="s">
        <v>74</v>
      </c>
      <c r="B15" s="66"/>
      <c r="C15" s="14" t="s">
        <v>25</v>
      </c>
      <c r="D15" s="15" t="s">
        <v>160</v>
      </c>
      <c r="E15" s="15" t="s">
        <v>236</v>
      </c>
      <c r="F15" s="16">
        <v>3.3</v>
      </c>
      <c r="G15" s="18">
        <v>2792</v>
      </c>
      <c r="H15" s="49">
        <f t="shared" si="0"/>
        <v>1898.5600000000002</v>
      </c>
      <c r="I15" s="18">
        <v>5822</v>
      </c>
      <c r="J15" s="49">
        <f t="shared" si="1"/>
        <v>4133.62</v>
      </c>
      <c r="K15" s="51">
        <f t="shared" si="2"/>
        <v>6032.18</v>
      </c>
      <c r="L15" s="31"/>
    </row>
    <row r="16" spans="1:12" ht="26.25" customHeight="1">
      <c r="A16" s="13" t="s">
        <v>75</v>
      </c>
      <c r="B16" s="66"/>
      <c r="C16" s="14" t="s">
        <v>26</v>
      </c>
      <c r="D16" s="15" t="s">
        <v>161</v>
      </c>
      <c r="E16" s="15" t="s">
        <v>236</v>
      </c>
      <c r="F16" s="16">
        <v>14.5</v>
      </c>
      <c r="G16" s="18">
        <v>9744</v>
      </c>
      <c r="H16" s="49">
        <f t="shared" si="0"/>
        <v>6625.92</v>
      </c>
      <c r="I16" s="18">
        <v>20736</v>
      </c>
      <c r="J16" s="49">
        <f t="shared" si="1"/>
        <v>14722.56</v>
      </c>
      <c r="K16" s="51">
        <f t="shared" si="2"/>
        <v>21348.48</v>
      </c>
      <c r="L16" s="31"/>
    </row>
    <row r="17" spans="1:12" ht="26.25" customHeight="1">
      <c r="A17" s="13" t="s">
        <v>76</v>
      </c>
      <c r="B17" s="66"/>
      <c r="C17" s="19" t="s">
        <v>27</v>
      </c>
      <c r="D17" s="20" t="s">
        <v>162</v>
      </c>
      <c r="E17" s="15" t="s">
        <v>236</v>
      </c>
      <c r="F17" s="21">
        <v>16.5</v>
      </c>
      <c r="G17" s="18">
        <v>15586</v>
      </c>
      <c r="H17" s="49">
        <f t="shared" si="0"/>
        <v>10598.480000000001</v>
      </c>
      <c r="I17" s="18">
        <v>33198</v>
      </c>
      <c r="J17" s="49">
        <f t="shared" si="1"/>
        <v>23570.579999999998</v>
      </c>
      <c r="K17" s="51">
        <f t="shared" si="2"/>
        <v>34169.06</v>
      </c>
      <c r="L17" s="31"/>
    </row>
    <row r="18" spans="1:12" ht="26.25" customHeight="1">
      <c r="A18" s="13" t="s">
        <v>77</v>
      </c>
      <c r="B18" s="66"/>
      <c r="C18" s="14" t="s">
        <v>28</v>
      </c>
      <c r="D18" s="15" t="s">
        <v>163</v>
      </c>
      <c r="E18" s="15" t="s">
        <v>236</v>
      </c>
      <c r="F18" s="16">
        <v>6.3</v>
      </c>
      <c r="G18" s="18">
        <v>9000</v>
      </c>
      <c r="H18" s="49">
        <f t="shared" si="0"/>
        <v>6120</v>
      </c>
      <c r="I18" s="18">
        <v>8544</v>
      </c>
      <c r="J18" s="49">
        <f t="shared" si="1"/>
        <v>6066.24</v>
      </c>
      <c r="K18" s="51">
        <f t="shared" si="2"/>
        <v>12186.24</v>
      </c>
      <c r="L18" s="31"/>
    </row>
    <row r="19" spans="1:12" ht="26.25" customHeight="1">
      <c r="A19" s="13" t="s">
        <v>78</v>
      </c>
      <c r="B19" s="66"/>
      <c r="C19" s="14" t="s">
        <v>29</v>
      </c>
      <c r="D19" s="15" t="s">
        <v>164</v>
      </c>
      <c r="E19" s="15" t="s">
        <v>236</v>
      </c>
      <c r="F19" s="16">
        <v>3.5</v>
      </c>
      <c r="G19" s="18">
        <v>5075</v>
      </c>
      <c r="H19" s="49">
        <f t="shared" si="0"/>
        <v>3451.0000000000005</v>
      </c>
      <c r="I19" s="18">
        <v>10990</v>
      </c>
      <c r="J19" s="49">
        <f t="shared" si="1"/>
        <v>7802.9</v>
      </c>
      <c r="K19" s="51">
        <f t="shared" si="2"/>
        <v>11253.9</v>
      </c>
      <c r="L19" s="31"/>
    </row>
    <row r="20" spans="1:12" ht="26.25" customHeight="1">
      <c r="A20" s="13" t="s">
        <v>79</v>
      </c>
      <c r="B20" s="66"/>
      <c r="C20" s="14" t="s">
        <v>30</v>
      </c>
      <c r="D20" s="15" t="s">
        <v>165</v>
      </c>
      <c r="E20" s="15" t="s">
        <v>236</v>
      </c>
      <c r="F20" s="16">
        <v>1.5</v>
      </c>
      <c r="G20" s="18">
        <v>1032</v>
      </c>
      <c r="H20" s="49">
        <f t="shared" si="0"/>
        <v>701.7600000000001</v>
      </c>
      <c r="I20" s="18">
        <v>2103</v>
      </c>
      <c r="J20" s="49">
        <f t="shared" si="1"/>
        <v>1493.1299999999999</v>
      </c>
      <c r="K20" s="51">
        <f t="shared" si="2"/>
        <v>2194.89</v>
      </c>
      <c r="L20" s="31"/>
    </row>
    <row r="21" spans="1:12" ht="26.25" customHeight="1">
      <c r="A21" s="13" t="s">
        <v>80</v>
      </c>
      <c r="B21" s="66"/>
      <c r="C21" s="14" t="s">
        <v>31</v>
      </c>
      <c r="D21" s="15" t="s">
        <v>166</v>
      </c>
      <c r="E21" s="15" t="s">
        <v>236</v>
      </c>
      <c r="F21" s="16">
        <v>15.2</v>
      </c>
      <c r="G21" s="18">
        <v>15233</v>
      </c>
      <c r="H21" s="49">
        <f t="shared" si="0"/>
        <v>10358.44</v>
      </c>
      <c r="I21" s="18">
        <v>31105</v>
      </c>
      <c r="J21" s="49">
        <f t="shared" si="1"/>
        <v>22084.55</v>
      </c>
      <c r="K21" s="51">
        <f t="shared" si="2"/>
        <v>32442.989999999998</v>
      </c>
      <c r="L21" s="31"/>
    </row>
    <row r="22" spans="1:12" ht="26.25" customHeight="1">
      <c r="A22" s="13" t="s">
        <v>81</v>
      </c>
      <c r="B22" s="66"/>
      <c r="C22" s="14" t="s">
        <v>32</v>
      </c>
      <c r="D22" s="15" t="s">
        <v>167</v>
      </c>
      <c r="E22" s="15" t="s">
        <v>236</v>
      </c>
      <c r="F22" s="16">
        <v>6</v>
      </c>
      <c r="G22" s="18">
        <v>5077</v>
      </c>
      <c r="H22" s="49">
        <f t="shared" si="0"/>
        <v>3452.36</v>
      </c>
      <c r="I22" s="18">
        <v>10566</v>
      </c>
      <c r="J22" s="49">
        <f t="shared" si="1"/>
        <v>7501.86</v>
      </c>
      <c r="K22" s="51">
        <f t="shared" si="2"/>
        <v>10954.22</v>
      </c>
      <c r="L22" s="31"/>
    </row>
    <row r="23" spans="1:12" ht="26.25" customHeight="1">
      <c r="A23" s="13" t="s">
        <v>82</v>
      </c>
      <c r="B23" s="66"/>
      <c r="C23" s="14" t="s">
        <v>33</v>
      </c>
      <c r="D23" s="15" t="s">
        <v>168</v>
      </c>
      <c r="E23" s="15" t="s">
        <v>236</v>
      </c>
      <c r="F23" s="16">
        <v>6</v>
      </c>
      <c r="G23" s="18">
        <v>14506</v>
      </c>
      <c r="H23" s="49">
        <f t="shared" si="0"/>
        <v>9864.08</v>
      </c>
      <c r="I23" s="18">
        <v>29935</v>
      </c>
      <c r="J23" s="49">
        <f t="shared" si="1"/>
        <v>21253.85</v>
      </c>
      <c r="K23" s="51">
        <f t="shared" si="2"/>
        <v>31117.93</v>
      </c>
      <c r="L23" s="31"/>
    </row>
    <row r="24" spans="1:12" ht="26.25" customHeight="1">
      <c r="A24" s="13" t="s">
        <v>83</v>
      </c>
      <c r="B24" s="66"/>
      <c r="C24" s="14" t="s">
        <v>34</v>
      </c>
      <c r="D24" s="15" t="s">
        <v>169</v>
      </c>
      <c r="E24" s="15" t="s">
        <v>236</v>
      </c>
      <c r="F24" s="16">
        <v>12.5</v>
      </c>
      <c r="G24" s="18">
        <v>8193</v>
      </c>
      <c r="H24" s="49">
        <f t="shared" si="0"/>
        <v>5571.240000000001</v>
      </c>
      <c r="I24" s="18">
        <v>17470</v>
      </c>
      <c r="J24" s="49">
        <f t="shared" si="1"/>
        <v>12403.699999999999</v>
      </c>
      <c r="K24" s="51">
        <f t="shared" si="2"/>
        <v>17974.94</v>
      </c>
      <c r="L24" s="31"/>
    </row>
    <row r="25" spans="1:12" ht="26.25" customHeight="1">
      <c r="A25" s="13" t="s">
        <v>84</v>
      </c>
      <c r="B25" s="66"/>
      <c r="C25" s="14" t="s">
        <v>35</v>
      </c>
      <c r="D25" s="15" t="s">
        <v>170</v>
      </c>
      <c r="E25" s="15" t="s">
        <v>236</v>
      </c>
      <c r="F25" s="16">
        <v>15.2</v>
      </c>
      <c r="G25" s="18">
        <v>7476</v>
      </c>
      <c r="H25" s="49">
        <f t="shared" si="0"/>
        <v>5083.68</v>
      </c>
      <c r="I25" s="18">
        <v>15730</v>
      </c>
      <c r="J25" s="49">
        <f t="shared" si="1"/>
        <v>11168.3</v>
      </c>
      <c r="K25" s="51">
        <f t="shared" si="2"/>
        <v>16251.98</v>
      </c>
      <c r="L25" s="31"/>
    </row>
    <row r="26" spans="1:12" ht="26.25" customHeight="1">
      <c r="A26" s="13" t="s">
        <v>85</v>
      </c>
      <c r="B26" s="66"/>
      <c r="C26" s="14" t="s">
        <v>36</v>
      </c>
      <c r="D26" s="15" t="s">
        <v>171</v>
      </c>
      <c r="E26" s="15" t="s">
        <v>236</v>
      </c>
      <c r="F26" s="16">
        <v>12.8</v>
      </c>
      <c r="G26" s="18">
        <v>12449</v>
      </c>
      <c r="H26" s="49">
        <f t="shared" si="0"/>
        <v>8465.32</v>
      </c>
      <c r="I26" s="18">
        <v>20625</v>
      </c>
      <c r="J26" s="49">
        <f t="shared" si="1"/>
        <v>14643.75</v>
      </c>
      <c r="K26" s="51">
        <f t="shared" si="2"/>
        <v>23109.07</v>
      </c>
      <c r="L26" s="31"/>
    </row>
    <row r="27" spans="1:12" ht="26.25" customHeight="1">
      <c r="A27" s="13" t="s">
        <v>86</v>
      </c>
      <c r="B27" s="66"/>
      <c r="C27" s="14" t="s">
        <v>37</v>
      </c>
      <c r="D27" s="15" t="s">
        <v>172</v>
      </c>
      <c r="E27" s="15" t="s">
        <v>236</v>
      </c>
      <c r="F27" s="16">
        <v>3.6</v>
      </c>
      <c r="G27" s="18">
        <v>6244</v>
      </c>
      <c r="H27" s="49">
        <f t="shared" si="0"/>
        <v>4245.92</v>
      </c>
      <c r="I27" s="18">
        <v>12683</v>
      </c>
      <c r="J27" s="49">
        <f t="shared" si="1"/>
        <v>9004.93</v>
      </c>
      <c r="K27" s="51">
        <f t="shared" si="2"/>
        <v>13250.85</v>
      </c>
      <c r="L27" s="31"/>
    </row>
    <row r="28" spans="1:12" ht="26.25" customHeight="1">
      <c r="A28" s="13" t="s">
        <v>87</v>
      </c>
      <c r="B28" s="66"/>
      <c r="C28" s="14" t="s">
        <v>38</v>
      </c>
      <c r="D28" s="15" t="s">
        <v>173</v>
      </c>
      <c r="E28" s="15" t="s">
        <v>236</v>
      </c>
      <c r="F28" s="16">
        <v>16.5</v>
      </c>
      <c r="G28" s="18">
        <v>11260</v>
      </c>
      <c r="H28" s="49">
        <f t="shared" si="0"/>
        <v>7656.8</v>
      </c>
      <c r="I28" s="18">
        <v>22939</v>
      </c>
      <c r="J28" s="49">
        <f t="shared" si="1"/>
        <v>16286.689999999999</v>
      </c>
      <c r="K28" s="51">
        <f t="shared" si="2"/>
        <v>23943.489999999998</v>
      </c>
      <c r="L28" s="31"/>
    </row>
    <row r="29" spans="1:12" ht="26.25" customHeight="1">
      <c r="A29" s="13" t="s">
        <v>88</v>
      </c>
      <c r="B29" s="66"/>
      <c r="C29" s="14" t="s">
        <v>39</v>
      </c>
      <c r="D29" s="15" t="s">
        <v>174</v>
      </c>
      <c r="E29" s="15" t="s">
        <v>236</v>
      </c>
      <c r="F29" s="16">
        <v>5.6</v>
      </c>
      <c r="G29" s="18">
        <v>6693</v>
      </c>
      <c r="H29" s="49">
        <f t="shared" si="0"/>
        <v>4551.240000000001</v>
      </c>
      <c r="I29" s="18">
        <v>14137</v>
      </c>
      <c r="J29" s="49">
        <f t="shared" si="1"/>
        <v>10037.269999999999</v>
      </c>
      <c r="K29" s="51">
        <f t="shared" si="2"/>
        <v>14588.509999999998</v>
      </c>
      <c r="L29" s="31"/>
    </row>
    <row r="30" spans="1:12" ht="26.25" customHeight="1">
      <c r="A30" s="13" t="s">
        <v>89</v>
      </c>
      <c r="B30" s="66"/>
      <c r="C30" s="14" t="s">
        <v>40</v>
      </c>
      <c r="D30" s="15" t="s">
        <v>175</v>
      </c>
      <c r="E30" s="15" t="s">
        <v>236</v>
      </c>
      <c r="F30" s="16">
        <v>16.2</v>
      </c>
      <c r="G30" s="18">
        <v>13392</v>
      </c>
      <c r="H30" s="49">
        <f t="shared" si="0"/>
        <v>9106.560000000001</v>
      </c>
      <c r="I30" s="18">
        <v>27804</v>
      </c>
      <c r="J30" s="49">
        <f t="shared" si="1"/>
        <v>19740.84</v>
      </c>
      <c r="K30" s="51">
        <f t="shared" si="2"/>
        <v>28847.4</v>
      </c>
      <c r="L30" s="31"/>
    </row>
    <row r="31" spans="1:12" ht="26.25" customHeight="1">
      <c r="A31" s="25" t="s">
        <v>90</v>
      </c>
      <c r="B31" s="68"/>
      <c r="C31" s="26" t="s">
        <v>41</v>
      </c>
      <c r="D31" s="27" t="s">
        <v>176</v>
      </c>
      <c r="E31" s="15" t="s">
        <v>236</v>
      </c>
      <c r="F31" s="28">
        <v>17.62</v>
      </c>
      <c r="G31" s="17">
        <v>14710</v>
      </c>
      <c r="H31" s="49">
        <f t="shared" si="0"/>
        <v>10002.800000000001</v>
      </c>
      <c r="I31" s="17">
        <v>29863</v>
      </c>
      <c r="J31" s="49">
        <f t="shared" si="1"/>
        <v>21202.73</v>
      </c>
      <c r="K31" s="51">
        <f t="shared" si="2"/>
        <v>31205.53</v>
      </c>
      <c r="L31" s="31" t="s">
        <v>143</v>
      </c>
    </row>
    <row r="32" spans="1:12" ht="26.25" customHeight="1">
      <c r="A32" s="13" t="s">
        <v>91</v>
      </c>
      <c r="B32" s="66"/>
      <c r="C32" s="14" t="s">
        <v>42</v>
      </c>
      <c r="D32" s="15" t="s">
        <v>177</v>
      </c>
      <c r="E32" s="15" t="s">
        <v>236</v>
      </c>
      <c r="F32" s="16">
        <v>2.5</v>
      </c>
      <c r="G32" s="18">
        <v>9850</v>
      </c>
      <c r="H32" s="49">
        <f t="shared" si="0"/>
        <v>6698.000000000001</v>
      </c>
      <c r="I32" s="18">
        <v>19591</v>
      </c>
      <c r="J32" s="49">
        <f t="shared" si="1"/>
        <v>13909.609999999999</v>
      </c>
      <c r="K32" s="51">
        <f t="shared" si="2"/>
        <v>20607.61</v>
      </c>
      <c r="L32" s="31"/>
    </row>
    <row r="33" spans="1:12" ht="26.25" customHeight="1">
      <c r="A33" s="13" t="s">
        <v>92</v>
      </c>
      <c r="B33" s="66"/>
      <c r="C33" s="14" t="s">
        <v>43</v>
      </c>
      <c r="D33" s="15" t="s">
        <v>178</v>
      </c>
      <c r="E33" s="15" t="s">
        <v>236</v>
      </c>
      <c r="F33" s="16">
        <v>2.6</v>
      </c>
      <c r="G33" s="18">
        <v>7926</v>
      </c>
      <c r="H33" s="49">
        <f t="shared" si="0"/>
        <v>5389.68</v>
      </c>
      <c r="I33" s="18">
        <v>16690</v>
      </c>
      <c r="J33" s="49">
        <f t="shared" si="1"/>
        <v>11849.9</v>
      </c>
      <c r="K33" s="51">
        <f t="shared" si="2"/>
        <v>17239.58</v>
      </c>
      <c r="L33" s="31"/>
    </row>
    <row r="34" spans="1:12" ht="26.25" customHeight="1">
      <c r="A34" s="25" t="s">
        <v>93</v>
      </c>
      <c r="B34" s="68"/>
      <c r="C34" s="26" t="s">
        <v>44</v>
      </c>
      <c r="D34" s="27" t="s">
        <v>179</v>
      </c>
      <c r="E34" s="15" t="s">
        <v>236</v>
      </c>
      <c r="F34" s="28">
        <v>20.55</v>
      </c>
      <c r="G34" s="24">
        <v>16318</v>
      </c>
      <c r="H34" s="49">
        <f t="shared" si="0"/>
        <v>11096.240000000002</v>
      </c>
      <c r="I34" s="24">
        <v>1537</v>
      </c>
      <c r="J34" s="49">
        <f t="shared" si="1"/>
        <v>1091.27</v>
      </c>
      <c r="K34" s="51">
        <f t="shared" si="2"/>
        <v>12187.510000000002</v>
      </c>
      <c r="L34" s="31" t="s">
        <v>144</v>
      </c>
    </row>
    <row r="35" spans="1:12" ht="26.25" customHeight="1">
      <c r="A35" s="13" t="s">
        <v>94</v>
      </c>
      <c r="B35" s="66"/>
      <c r="C35" s="14" t="s">
        <v>45</v>
      </c>
      <c r="D35" s="15" t="s">
        <v>180</v>
      </c>
      <c r="E35" s="15" t="s">
        <v>236</v>
      </c>
      <c r="F35" s="16">
        <v>17.2</v>
      </c>
      <c r="G35" s="18">
        <v>8875</v>
      </c>
      <c r="H35" s="49">
        <f t="shared" si="0"/>
        <v>6035</v>
      </c>
      <c r="I35" s="18">
        <v>18646</v>
      </c>
      <c r="J35" s="49">
        <f t="shared" si="1"/>
        <v>13238.66</v>
      </c>
      <c r="K35" s="51">
        <f t="shared" si="2"/>
        <v>19273.66</v>
      </c>
      <c r="L35" s="31"/>
    </row>
    <row r="36" spans="1:12" ht="26.25" customHeight="1">
      <c r="A36" s="13" t="s">
        <v>95</v>
      </c>
      <c r="B36" s="66"/>
      <c r="C36" s="14" t="s">
        <v>46</v>
      </c>
      <c r="D36" s="15" t="s">
        <v>181</v>
      </c>
      <c r="E36" s="15" t="s">
        <v>236</v>
      </c>
      <c r="F36" s="16">
        <v>1</v>
      </c>
      <c r="G36" s="18">
        <v>1264</v>
      </c>
      <c r="H36" s="49">
        <f t="shared" si="0"/>
        <v>859.5200000000001</v>
      </c>
      <c r="I36" s="18">
        <v>2697</v>
      </c>
      <c r="J36" s="49">
        <f t="shared" si="1"/>
        <v>1914.87</v>
      </c>
      <c r="K36" s="51">
        <f t="shared" si="2"/>
        <v>2774.39</v>
      </c>
      <c r="L36" s="31"/>
    </row>
    <row r="37" spans="1:12" ht="26.25" customHeight="1">
      <c r="A37" s="13" t="s">
        <v>96</v>
      </c>
      <c r="B37" s="66"/>
      <c r="C37" s="14" t="s">
        <v>47</v>
      </c>
      <c r="D37" s="15" t="s">
        <v>182</v>
      </c>
      <c r="E37" s="15" t="s">
        <v>236</v>
      </c>
      <c r="F37" s="16">
        <v>8.9</v>
      </c>
      <c r="G37" s="18">
        <v>13352</v>
      </c>
      <c r="H37" s="49">
        <f t="shared" si="0"/>
        <v>9079.36</v>
      </c>
      <c r="I37" s="18">
        <v>25959</v>
      </c>
      <c r="J37" s="49">
        <f t="shared" si="1"/>
        <v>18430.89</v>
      </c>
      <c r="K37" s="51">
        <f t="shared" si="2"/>
        <v>27510.25</v>
      </c>
      <c r="L37" s="31"/>
    </row>
    <row r="38" spans="1:12" ht="26.25" customHeight="1">
      <c r="A38" s="13" t="s">
        <v>97</v>
      </c>
      <c r="B38" s="66"/>
      <c r="C38" s="14" t="s">
        <v>47</v>
      </c>
      <c r="D38" s="15" t="s">
        <v>183</v>
      </c>
      <c r="E38" s="15" t="s">
        <v>236</v>
      </c>
      <c r="F38" s="16">
        <v>6.6</v>
      </c>
      <c r="G38" s="18">
        <v>7814</v>
      </c>
      <c r="H38" s="49">
        <f t="shared" si="0"/>
        <v>5313.52</v>
      </c>
      <c r="I38" s="18">
        <v>11023</v>
      </c>
      <c r="J38" s="49">
        <f t="shared" si="1"/>
        <v>7826.33</v>
      </c>
      <c r="K38" s="51">
        <f t="shared" si="2"/>
        <v>13139.85</v>
      </c>
      <c r="L38" s="31"/>
    </row>
    <row r="39" spans="1:12" ht="26.25" customHeight="1">
      <c r="A39" s="13" t="s">
        <v>98</v>
      </c>
      <c r="B39" s="66"/>
      <c r="C39" s="14" t="s">
        <v>48</v>
      </c>
      <c r="D39" s="15" t="s">
        <v>184</v>
      </c>
      <c r="E39" s="15" t="s">
        <v>236</v>
      </c>
      <c r="F39" s="16">
        <v>5.6</v>
      </c>
      <c r="G39" s="18">
        <v>2647</v>
      </c>
      <c r="H39" s="49">
        <f t="shared" si="0"/>
        <v>1799.96</v>
      </c>
      <c r="I39" s="18">
        <v>5544</v>
      </c>
      <c r="J39" s="49">
        <f t="shared" si="1"/>
        <v>3936.24</v>
      </c>
      <c r="K39" s="51">
        <f t="shared" si="2"/>
        <v>5736.2</v>
      </c>
      <c r="L39" s="31"/>
    </row>
    <row r="40" spans="1:12" ht="26.25" customHeight="1">
      <c r="A40" s="13" t="s">
        <v>99</v>
      </c>
      <c r="B40" s="66"/>
      <c r="C40" s="14" t="s">
        <v>49</v>
      </c>
      <c r="D40" s="15" t="s">
        <v>185</v>
      </c>
      <c r="E40" s="15" t="s">
        <v>236</v>
      </c>
      <c r="F40" s="16">
        <v>25.7</v>
      </c>
      <c r="G40" s="18">
        <v>16998</v>
      </c>
      <c r="H40" s="49">
        <f t="shared" si="0"/>
        <v>11558.640000000001</v>
      </c>
      <c r="I40" s="18">
        <v>37796</v>
      </c>
      <c r="J40" s="49">
        <f t="shared" si="1"/>
        <v>26835.16</v>
      </c>
      <c r="K40" s="51">
        <f t="shared" si="2"/>
        <v>38393.8</v>
      </c>
      <c r="L40" s="31"/>
    </row>
    <row r="41" spans="1:12" ht="26.25" customHeight="1">
      <c r="A41" s="13" t="s">
        <v>100</v>
      </c>
      <c r="B41" s="66"/>
      <c r="C41" s="14" t="s">
        <v>50</v>
      </c>
      <c r="D41" s="15" t="s">
        <v>186</v>
      </c>
      <c r="E41" s="15" t="s">
        <v>236</v>
      </c>
      <c r="F41" s="16">
        <v>1.5</v>
      </c>
      <c r="G41" s="18">
        <v>3588</v>
      </c>
      <c r="H41" s="49">
        <f t="shared" si="0"/>
        <v>2439.84</v>
      </c>
      <c r="I41" s="18">
        <v>7394</v>
      </c>
      <c r="J41" s="49">
        <f t="shared" si="1"/>
        <v>5249.74</v>
      </c>
      <c r="K41" s="51">
        <f t="shared" si="2"/>
        <v>7689.58</v>
      </c>
      <c r="L41" s="31"/>
    </row>
    <row r="42" spans="1:12" ht="26.25" customHeight="1">
      <c r="A42" s="13" t="s">
        <v>101</v>
      </c>
      <c r="B42" s="66"/>
      <c r="C42" s="14" t="s">
        <v>50</v>
      </c>
      <c r="D42" s="15" t="s">
        <v>187</v>
      </c>
      <c r="E42" s="15" t="s">
        <v>236</v>
      </c>
      <c r="F42" s="16">
        <v>2.75</v>
      </c>
      <c r="G42" s="18">
        <v>5407</v>
      </c>
      <c r="H42" s="49">
        <f t="shared" si="0"/>
        <v>3676.76</v>
      </c>
      <c r="I42" s="18">
        <v>11253</v>
      </c>
      <c r="J42" s="49">
        <f t="shared" si="1"/>
        <v>7989.629999999999</v>
      </c>
      <c r="K42" s="51">
        <f t="shared" si="2"/>
        <v>11666.39</v>
      </c>
      <c r="L42" s="31"/>
    </row>
    <row r="43" spans="1:12" ht="26.25" customHeight="1">
      <c r="A43" s="13" t="s">
        <v>102</v>
      </c>
      <c r="B43" s="66"/>
      <c r="C43" s="14" t="s">
        <v>50</v>
      </c>
      <c r="D43" s="15" t="s">
        <v>188</v>
      </c>
      <c r="E43" s="15" t="s">
        <v>236</v>
      </c>
      <c r="F43" s="16">
        <v>3.75</v>
      </c>
      <c r="G43" s="18">
        <v>6319</v>
      </c>
      <c r="H43" s="49">
        <f t="shared" si="0"/>
        <v>4296.92</v>
      </c>
      <c r="I43" s="18">
        <v>13985</v>
      </c>
      <c r="J43" s="49">
        <f t="shared" si="1"/>
        <v>9929.35</v>
      </c>
      <c r="K43" s="51">
        <f t="shared" si="2"/>
        <v>14226.27</v>
      </c>
      <c r="L43" s="31"/>
    </row>
    <row r="44" spans="1:12" ht="26.25" customHeight="1">
      <c r="A44" s="13" t="s">
        <v>103</v>
      </c>
      <c r="B44" s="66"/>
      <c r="C44" s="14" t="s">
        <v>50</v>
      </c>
      <c r="D44" s="15" t="s">
        <v>189</v>
      </c>
      <c r="E44" s="15" t="s">
        <v>236</v>
      </c>
      <c r="F44" s="16">
        <v>0.45</v>
      </c>
      <c r="G44" s="18">
        <v>1573</v>
      </c>
      <c r="H44" s="49">
        <f t="shared" si="0"/>
        <v>1069.64</v>
      </c>
      <c r="I44" s="18">
        <v>429</v>
      </c>
      <c r="J44" s="49">
        <f t="shared" si="1"/>
        <v>304.59</v>
      </c>
      <c r="K44" s="51">
        <f t="shared" si="2"/>
        <v>1374.23</v>
      </c>
      <c r="L44" s="31"/>
    </row>
    <row r="45" spans="1:12" ht="26.25" customHeight="1">
      <c r="A45" s="13" t="s">
        <v>104</v>
      </c>
      <c r="B45" s="66"/>
      <c r="C45" s="14" t="s">
        <v>51</v>
      </c>
      <c r="D45" s="15" t="s">
        <v>190</v>
      </c>
      <c r="E45" s="15" t="s">
        <v>236</v>
      </c>
      <c r="F45" s="16">
        <v>2.5</v>
      </c>
      <c r="G45" s="18">
        <v>5093</v>
      </c>
      <c r="H45" s="49">
        <f t="shared" si="0"/>
        <v>3463.2400000000002</v>
      </c>
      <c r="I45" s="18">
        <v>9859</v>
      </c>
      <c r="J45" s="49">
        <f t="shared" si="1"/>
        <v>6999.889999999999</v>
      </c>
      <c r="K45" s="51">
        <f t="shared" si="2"/>
        <v>10463.13</v>
      </c>
      <c r="L45" s="31"/>
    </row>
    <row r="46" spans="1:12" ht="26.25" customHeight="1">
      <c r="A46" s="13" t="s">
        <v>105</v>
      </c>
      <c r="B46" s="66"/>
      <c r="C46" s="14" t="s">
        <v>51</v>
      </c>
      <c r="D46" s="15" t="s">
        <v>191</v>
      </c>
      <c r="E46" s="15" t="s">
        <v>236</v>
      </c>
      <c r="F46" s="16">
        <v>2.5</v>
      </c>
      <c r="G46" s="18">
        <v>5807</v>
      </c>
      <c r="H46" s="49">
        <f t="shared" si="0"/>
        <v>3948.76</v>
      </c>
      <c r="I46" s="18">
        <v>5670</v>
      </c>
      <c r="J46" s="49">
        <f t="shared" si="1"/>
        <v>4025.7</v>
      </c>
      <c r="K46" s="51">
        <f t="shared" si="2"/>
        <v>7974.46</v>
      </c>
      <c r="L46" s="31"/>
    </row>
    <row r="47" spans="1:12" ht="26.25" customHeight="1">
      <c r="A47" s="13" t="s">
        <v>106</v>
      </c>
      <c r="B47" s="66"/>
      <c r="C47" s="14" t="s">
        <v>51</v>
      </c>
      <c r="D47" s="15" t="s">
        <v>192</v>
      </c>
      <c r="E47" s="15" t="s">
        <v>236</v>
      </c>
      <c r="F47" s="16">
        <v>3</v>
      </c>
      <c r="G47" s="18">
        <v>5140</v>
      </c>
      <c r="H47" s="49">
        <f t="shared" si="0"/>
        <v>3495.2000000000003</v>
      </c>
      <c r="I47" s="18">
        <v>10339</v>
      </c>
      <c r="J47" s="49">
        <f t="shared" si="1"/>
        <v>7340.69</v>
      </c>
      <c r="K47" s="51">
        <f t="shared" si="2"/>
        <v>10835.89</v>
      </c>
      <c r="L47" s="31"/>
    </row>
    <row r="48" spans="1:12" ht="26.25" customHeight="1">
      <c r="A48" s="13" t="s">
        <v>107</v>
      </c>
      <c r="B48" s="66"/>
      <c r="C48" s="14" t="s">
        <v>51</v>
      </c>
      <c r="D48" s="15" t="s">
        <v>193</v>
      </c>
      <c r="E48" s="15" t="s">
        <v>236</v>
      </c>
      <c r="F48" s="16">
        <v>2.75</v>
      </c>
      <c r="G48" s="18">
        <v>3940</v>
      </c>
      <c r="H48" s="49">
        <f t="shared" si="0"/>
        <v>2679.2000000000003</v>
      </c>
      <c r="I48" s="18">
        <v>8070</v>
      </c>
      <c r="J48" s="49">
        <f t="shared" si="1"/>
        <v>5729.7</v>
      </c>
      <c r="K48" s="51">
        <f t="shared" si="2"/>
        <v>8408.9</v>
      </c>
      <c r="L48" s="31"/>
    </row>
    <row r="49" spans="1:12" ht="26.25" customHeight="1">
      <c r="A49" s="13" t="s">
        <v>108</v>
      </c>
      <c r="B49" s="66"/>
      <c r="C49" s="14" t="s">
        <v>51</v>
      </c>
      <c r="D49" s="15" t="s">
        <v>194</v>
      </c>
      <c r="E49" s="15" t="s">
        <v>236</v>
      </c>
      <c r="F49" s="16">
        <v>2.75</v>
      </c>
      <c r="G49" s="18">
        <v>2924</v>
      </c>
      <c r="H49" s="49">
        <f t="shared" si="0"/>
        <v>1988.3200000000002</v>
      </c>
      <c r="I49" s="18">
        <v>4926</v>
      </c>
      <c r="J49" s="49">
        <f t="shared" si="1"/>
        <v>3497.46</v>
      </c>
      <c r="K49" s="51">
        <f t="shared" si="2"/>
        <v>5485.780000000001</v>
      </c>
      <c r="L49" s="31"/>
    </row>
    <row r="50" spans="1:12" ht="26.25" customHeight="1">
      <c r="A50" s="13" t="s">
        <v>109</v>
      </c>
      <c r="B50" s="66"/>
      <c r="C50" s="14" t="s">
        <v>51</v>
      </c>
      <c r="D50" s="15" t="s">
        <v>195</v>
      </c>
      <c r="E50" s="15" t="s">
        <v>236</v>
      </c>
      <c r="F50" s="16">
        <v>3</v>
      </c>
      <c r="G50" s="18">
        <v>5192</v>
      </c>
      <c r="H50" s="49">
        <f t="shared" si="0"/>
        <v>3530.5600000000004</v>
      </c>
      <c r="I50" s="18">
        <v>10489</v>
      </c>
      <c r="J50" s="49">
        <f t="shared" si="1"/>
        <v>7447.19</v>
      </c>
      <c r="K50" s="51">
        <f t="shared" si="2"/>
        <v>10977.75</v>
      </c>
      <c r="L50" s="31"/>
    </row>
    <row r="51" spans="1:12" ht="26.25" customHeight="1">
      <c r="A51" s="13" t="s">
        <v>110</v>
      </c>
      <c r="B51" s="66"/>
      <c r="C51" s="14" t="s">
        <v>51</v>
      </c>
      <c r="D51" s="15" t="s">
        <v>196</v>
      </c>
      <c r="E51" s="15" t="s">
        <v>236</v>
      </c>
      <c r="F51" s="16">
        <v>2.5</v>
      </c>
      <c r="G51" s="18">
        <v>3456</v>
      </c>
      <c r="H51" s="49">
        <f t="shared" si="0"/>
        <v>2350.0800000000004</v>
      </c>
      <c r="I51" s="18">
        <v>6613</v>
      </c>
      <c r="J51" s="49">
        <f t="shared" si="1"/>
        <v>4695.23</v>
      </c>
      <c r="K51" s="51">
        <f t="shared" si="2"/>
        <v>7045.3099999999995</v>
      </c>
      <c r="L51" s="31"/>
    </row>
    <row r="52" spans="1:12" ht="26.25" customHeight="1">
      <c r="A52" s="13" t="s">
        <v>111</v>
      </c>
      <c r="B52" s="66"/>
      <c r="C52" s="14" t="s">
        <v>52</v>
      </c>
      <c r="D52" s="15" t="s">
        <v>197</v>
      </c>
      <c r="E52" s="15" t="s">
        <v>236</v>
      </c>
      <c r="F52" s="16">
        <v>5.75</v>
      </c>
      <c r="G52" s="17">
        <v>27900</v>
      </c>
      <c r="H52" s="49">
        <f t="shared" si="0"/>
        <v>18972</v>
      </c>
      <c r="I52" s="17">
        <v>0</v>
      </c>
      <c r="J52" s="49">
        <f t="shared" si="1"/>
        <v>0</v>
      </c>
      <c r="K52" s="51">
        <f t="shared" si="2"/>
        <v>18972</v>
      </c>
      <c r="L52" s="31"/>
    </row>
    <row r="53" spans="1:12" ht="26.25" customHeight="1">
      <c r="A53" s="13" t="s">
        <v>112</v>
      </c>
      <c r="B53" s="66"/>
      <c r="C53" s="14" t="s">
        <v>53</v>
      </c>
      <c r="D53" s="15" t="s">
        <v>198</v>
      </c>
      <c r="E53" s="15" t="s">
        <v>236</v>
      </c>
      <c r="F53" s="16">
        <v>1.25</v>
      </c>
      <c r="G53" s="18">
        <v>1316</v>
      </c>
      <c r="H53" s="49">
        <f t="shared" si="0"/>
        <v>894.8800000000001</v>
      </c>
      <c r="I53" s="18">
        <v>2880</v>
      </c>
      <c r="J53" s="49">
        <f t="shared" si="1"/>
        <v>2044.8</v>
      </c>
      <c r="K53" s="51">
        <f t="shared" si="2"/>
        <v>2939.6800000000003</v>
      </c>
      <c r="L53" s="31"/>
    </row>
    <row r="54" spans="1:12" ht="26.25" customHeight="1">
      <c r="A54" s="13" t="s">
        <v>113</v>
      </c>
      <c r="B54" s="66"/>
      <c r="C54" s="14" t="s">
        <v>54</v>
      </c>
      <c r="D54" s="15" t="s">
        <v>199</v>
      </c>
      <c r="E54" s="15" t="s">
        <v>236</v>
      </c>
      <c r="F54" s="16">
        <v>3</v>
      </c>
      <c r="G54" s="18">
        <v>4697</v>
      </c>
      <c r="H54" s="49">
        <f t="shared" si="0"/>
        <v>3193.96</v>
      </c>
      <c r="I54" s="18">
        <v>9556</v>
      </c>
      <c r="J54" s="49">
        <f t="shared" si="1"/>
        <v>6784.759999999999</v>
      </c>
      <c r="K54" s="51">
        <f t="shared" si="2"/>
        <v>9978.72</v>
      </c>
      <c r="L54" s="31"/>
    </row>
    <row r="55" spans="1:12" ht="26.25" customHeight="1">
      <c r="A55" s="13" t="s">
        <v>114</v>
      </c>
      <c r="B55" s="66"/>
      <c r="C55" s="14" t="s">
        <v>54</v>
      </c>
      <c r="D55" s="15" t="s">
        <v>200</v>
      </c>
      <c r="E55" s="15" t="s">
        <v>236</v>
      </c>
      <c r="F55" s="16">
        <v>1.5</v>
      </c>
      <c r="G55" s="18">
        <v>1382</v>
      </c>
      <c r="H55" s="49">
        <f t="shared" si="0"/>
        <v>939.7600000000001</v>
      </c>
      <c r="I55" s="18">
        <v>2996</v>
      </c>
      <c r="J55" s="49">
        <f t="shared" si="1"/>
        <v>2127.16</v>
      </c>
      <c r="K55" s="51">
        <f t="shared" si="2"/>
        <v>3066.92</v>
      </c>
      <c r="L55" s="31"/>
    </row>
    <row r="56" spans="1:12" ht="26.25" customHeight="1">
      <c r="A56" s="13" t="s">
        <v>115</v>
      </c>
      <c r="B56" s="66"/>
      <c r="C56" s="14" t="s">
        <v>54</v>
      </c>
      <c r="D56" s="15" t="s">
        <v>201</v>
      </c>
      <c r="E56" s="15" t="s">
        <v>236</v>
      </c>
      <c r="F56" s="16">
        <v>1.25</v>
      </c>
      <c r="G56" s="18">
        <v>2419</v>
      </c>
      <c r="H56" s="49">
        <f t="shared" si="0"/>
        <v>1644.92</v>
      </c>
      <c r="I56" s="18">
        <v>4312</v>
      </c>
      <c r="J56" s="49">
        <f t="shared" si="1"/>
        <v>3061.52</v>
      </c>
      <c r="K56" s="51">
        <f t="shared" si="2"/>
        <v>4706.4400000000005</v>
      </c>
      <c r="L56" s="31"/>
    </row>
    <row r="57" spans="1:12" ht="26.25" customHeight="1">
      <c r="A57" s="13" t="s">
        <v>116</v>
      </c>
      <c r="B57" s="66"/>
      <c r="C57" s="14" t="s">
        <v>55</v>
      </c>
      <c r="D57" s="15" t="s">
        <v>202</v>
      </c>
      <c r="E57" s="15" t="s">
        <v>236</v>
      </c>
      <c r="F57" s="16">
        <v>3.5</v>
      </c>
      <c r="G57" s="18">
        <v>4909</v>
      </c>
      <c r="H57" s="49">
        <f t="shared" si="0"/>
        <v>3338.1200000000003</v>
      </c>
      <c r="I57" s="18">
        <v>10257</v>
      </c>
      <c r="J57" s="49">
        <f t="shared" si="1"/>
        <v>7282.469999999999</v>
      </c>
      <c r="K57" s="51">
        <f t="shared" si="2"/>
        <v>10620.59</v>
      </c>
      <c r="L57" s="31"/>
    </row>
    <row r="58" spans="1:12" ht="26.25" customHeight="1">
      <c r="A58" s="13" t="s">
        <v>117</v>
      </c>
      <c r="B58" s="66"/>
      <c r="C58" s="14" t="s">
        <v>56</v>
      </c>
      <c r="D58" s="15" t="s">
        <v>203</v>
      </c>
      <c r="E58" s="15" t="s">
        <v>236</v>
      </c>
      <c r="F58" s="16">
        <v>0.9</v>
      </c>
      <c r="G58" s="18">
        <v>1720</v>
      </c>
      <c r="H58" s="49">
        <f t="shared" si="0"/>
        <v>1169.6000000000001</v>
      </c>
      <c r="I58" s="18">
        <v>3738</v>
      </c>
      <c r="J58" s="49">
        <f t="shared" si="1"/>
        <v>2653.98</v>
      </c>
      <c r="K58" s="51">
        <f t="shared" si="2"/>
        <v>3823.58</v>
      </c>
      <c r="L58" s="31"/>
    </row>
    <row r="59" spans="1:12" ht="26.25" customHeight="1">
      <c r="A59" s="13" t="s">
        <v>118</v>
      </c>
      <c r="B59" s="66"/>
      <c r="C59" s="14" t="s">
        <v>57</v>
      </c>
      <c r="D59" s="15" t="s">
        <v>204</v>
      </c>
      <c r="E59" s="15" t="s">
        <v>236</v>
      </c>
      <c r="F59" s="16">
        <v>3</v>
      </c>
      <c r="G59" s="18">
        <v>3200</v>
      </c>
      <c r="H59" s="49">
        <f t="shared" si="0"/>
        <v>2176</v>
      </c>
      <c r="I59" s="18">
        <v>10474</v>
      </c>
      <c r="J59" s="49">
        <f t="shared" si="1"/>
        <v>7436.54</v>
      </c>
      <c r="K59" s="51">
        <f t="shared" si="2"/>
        <v>9612.54</v>
      </c>
      <c r="L59" s="31"/>
    </row>
    <row r="60" spans="1:12" ht="26.25" customHeight="1">
      <c r="A60" s="13" t="s">
        <v>119</v>
      </c>
      <c r="B60" s="66"/>
      <c r="C60" s="14" t="s">
        <v>57</v>
      </c>
      <c r="D60" s="15" t="s">
        <v>205</v>
      </c>
      <c r="E60" s="15" t="s">
        <v>236</v>
      </c>
      <c r="F60" s="16">
        <v>2</v>
      </c>
      <c r="G60" s="18">
        <v>3859</v>
      </c>
      <c r="H60" s="49">
        <f t="shared" si="0"/>
        <v>2624.1200000000003</v>
      </c>
      <c r="I60" s="18">
        <v>8539</v>
      </c>
      <c r="J60" s="49">
        <f t="shared" si="1"/>
        <v>6062.69</v>
      </c>
      <c r="K60" s="51">
        <f t="shared" si="2"/>
        <v>8686.81</v>
      </c>
      <c r="L60" s="31"/>
    </row>
    <row r="61" spans="1:12" ht="26.25" customHeight="1">
      <c r="A61" s="13" t="s">
        <v>120</v>
      </c>
      <c r="B61" s="66"/>
      <c r="C61" s="14" t="s">
        <v>57</v>
      </c>
      <c r="D61" s="15" t="s">
        <v>206</v>
      </c>
      <c r="E61" s="15" t="s">
        <v>236</v>
      </c>
      <c r="F61" s="16">
        <v>2</v>
      </c>
      <c r="G61" s="18">
        <v>2139</v>
      </c>
      <c r="H61" s="49">
        <f t="shared" si="0"/>
        <v>1454.5200000000002</v>
      </c>
      <c r="I61" s="18">
        <v>4567</v>
      </c>
      <c r="J61" s="49">
        <f t="shared" si="1"/>
        <v>3242.5699999999997</v>
      </c>
      <c r="K61" s="51">
        <f t="shared" si="2"/>
        <v>4697.09</v>
      </c>
      <c r="L61" s="31"/>
    </row>
    <row r="62" spans="1:12" ht="26.25" customHeight="1">
      <c r="A62" s="13" t="s">
        <v>121</v>
      </c>
      <c r="B62" s="66"/>
      <c r="C62" s="14" t="s">
        <v>57</v>
      </c>
      <c r="D62" s="15" t="s">
        <v>207</v>
      </c>
      <c r="E62" s="15" t="s">
        <v>236</v>
      </c>
      <c r="F62" s="16">
        <v>2.25</v>
      </c>
      <c r="G62" s="18">
        <v>2065</v>
      </c>
      <c r="H62" s="49">
        <f t="shared" si="0"/>
        <v>1404.2</v>
      </c>
      <c r="I62" s="18">
        <v>4217</v>
      </c>
      <c r="J62" s="49">
        <f t="shared" si="1"/>
        <v>2994.0699999999997</v>
      </c>
      <c r="K62" s="51">
        <f t="shared" si="2"/>
        <v>4398.2699999999995</v>
      </c>
      <c r="L62" s="31"/>
    </row>
    <row r="63" spans="1:12" ht="26.25" customHeight="1">
      <c r="A63" s="13" t="s">
        <v>122</v>
      </c>
      <c r="B63" s="66"/>
      <c r="C63" s="14" t="s">
        <v>57</v>
      </c>
      <c r="D63" s="15" t="s">
        <v>208</v>
      </c>
      <c r="E63" s="15" t="s">
        <v>236</v>
      </c>
      <c r="F63" s="16">
        <v>0.15</v>
      </c>
      <c r="G63" s="18">
        <v>218</v>
      </c>
      <c r="H63" s="49">
        <f t="shared" si="0"/>
        <v>148.24</v>
      </c>
      <c r="I63" s="18">
        <v>471</v>
      </c>
      <c r="J63" s="49">
        <f t="shared" si="1"/>
        <v>334.40999999999997</v>
      </c>
      <c r="K63" s="51">
        <f t="shared" si="2"/>
        <v>482.65</v>
      </c>
      <c r="L63" s="31"/>
    </row>
    <row r="64" spans="1:12" ht="26.25" customHeight="1">
      <c r="A64" s="13" t="s">
        <v>123</v>
      </c>
      <c r="B64" s="66"/>
      <c r="C64" s="14" t="s">
        <v>57</v>
      </c>
      <c r="D64" s="15" t="s">
        <v>209</v>
      </c>
      <c r="E64" s="15" t="s">
        <v>236</v>
      </c>
      <c r="F64" s="16">
        <v>0.45</v>
      </c>
      <c r="G64" s="18">
        <v>665</v>
      </c>
      <c r="H64" s="49">
        <f t="shared" si="0"/>
        <v>452.20000000000005</v>
      </c>
      <c r="I64" s="18">
        <v>1458</v>
      </c>
      <c r="J64" s="49">
        <f t="shared" si="1"/>
        <v>1035.1799999999998</v>
      </c>
      <c r="K64" s="51">
        <f t="shared" si="2"/>
        <v>1487.3799999999999</v>
      </c>
      <c r="L64" s="31"/>
    </row>
    <row r="65" spans="1:12" ht="26.25" customHeight="1">
      <c r="A65" s="13" t="s">
        <v>124</v>
      </c>
      <c r="B65" s="66"/>
      <c r="C65" s="14" t="s">
        <v>57</v>
      </c>
      <c r="D65" s="15" t="s">
        <v>210</v>
      </c>
      <c r="E65" s="15" t="s">
        <v>236</v>
      </c>
      <c r="F65" s="16">
        <v>2</v>
      </c>
      <c r="G65" s="18">
        <v>5814</v>
      </c>
      <c r="H65" s="49">
        <f t="shared" si="0"/>
        <v>3953.5200000000004</v>
      </c>
      <c r="I65" s="18">
        <v>9389</v>
      </c>
      <c r="J65" s="49">
        <f t="shared" si="1"/>
        <v>6666.19</v>
      </c>
      <c r="K65" s="51">
        <f t="shared" si="2"/>
        <v>10619.71</v>
      </c>
      <c r="L65" s="31"/>
    </row>
    <row r="66" spans="1:12" ht="26.25" customHeight="1">
      <c r="A66" s="13" t="s">
        <v>125</v>
      </c>
      <c r="B66" s="66"/>
      <c r="C66" s="14" t="s">
        <v>57</v>
      </c>
      <c r="D66" s="15" t="s">
        <v>211</v>
      </c>
      <c r="E66" s="15" t="s">
        <v>236</v>
      </c>
      <c r="F66" s="16">
        <v>3.25</v>
      </c>
      <c r="G66" s="18">
        <v>3433</v>
      </c>
      <c r="H66" s="49">
        <f t="shared" si="0"/>
        <v>2334.44</v>
      </c>
      <c r="I66" s="18">
        <v>7188</v>
      </c>
      <c r="J66" s="49">
        <f t="shared" si="1"/>
        <v>5103.48</v>
      </c>
      <c r="K66" s="51">
        <f t="shared" si="2"/>
        <v>7437.92</v>
      </c>
      <c r="L66" s="31"/>
    </row>
    <row r="67" spans="1:12" ht="26.25" customHeight="1">
      <c r="A67" s="13" t="s">
        <v>126</v>
      </c>
      <c r="B67" s="66"/>
      <c r="C67" s="14" t="s">
        <v>58</v>
      </c>
      <c r="D67" s="15" t="s">
        <v>212</v>
      </c>
      <c r="E67" s="15" t="s">
        <v>236</v>
      </c>
      <c r="F67" s="16">
        <v>3.5</v>
      </c>
      <c r="G67" s="18">
        <v>4587</v>
      </c>
      <c r="H67" s="49">
        <f t="shared" si="0"/>
        <v>3119.1600000000003</v>
      </c>
      <c r="I67" s="18">
        <v>9529</v>
      </c>
      <c r="J67" s="49">
        <f t="shared" si="1"/>
        <v>6765.589999999999</v>
      </c>
      <c r="K67" s="51">
        <f t="shared" si="2"/>
        <v>9884.75</v>
      </c>
      <c r="L67" s="31"/>
    </row>
    <row r="68" spans="1:12" ht="26.25" customHeight="1">
      <c r="A68" s="13" t="s">
        <v>127</v>
      </c>
      <c r="B68" s="66"/>
      <c r="C68" s="14" t="s">
        <v>58</v>
      </c>
      <c r="D68" s="15" t="s">
        <v>213</v>
      </c>
      <c r="E68" s="15" t="s">
        <v>236</v>
      </c>
      <c r="F68" s="16">
        <v>6.25</v>
      </c>
      <c r="G68" s="18">
        <v>5449</v>
      </c>
      <c r="H68" s="49">
        <f t="shared" si="0"/>
        <v>3705.32</v>
      </c>
      <c r="I68" s="18">
        <v>11427</v>
      </c>
      <c r="J68" s="49">
        <f t="shared" si="1"/>
        <v>8113.169999999999</v>
      </c>
      <c r="K68" s="51">
        <f t="shared" si="2"/>
        <v>11818.49</v>
      </c>
      <c r="L68" s="31"/>
    </row>
    <row r="69" spans="1:12" ht="26.25" customHeight="1">
      <c r="A69" s="13" t="s">
        <v>128</v>
      </c>
      <c r="B69" s="66"/>
      <c r="C69" s="14" t="s">
        <v>58</v>
      </c>
      <c r="D69" s="15" t="s">
        <v>214</v>
      </c>
      <c r="E69" s="15" t="s">
        <v>236</v>
      </c>
      <c r="F69" s="16">
        <v>4.5</v>
      </c>
      <c r="G69" s="17">
        <v>22</v>
      </c>
      <c r="H69" s="49">
        <f t="shared" si="0"/>
        <v>14.96</v>
      </c>
      <c r="I69" s="17">
        <v>1</v>
      </c>
      <c r="J69" s="49">
        <f t="shared" si="1"/>
        <v>0.71</v>
      </c>
      <c r="K69" s="51">
        <f t="shared" si="2"/>
        <v>15.670000000000002</v>
      </c>
      <c r="L69" s="31"/>
    </row>
    <row r="70" spans="1:12" ht="26.25" customHeight="1">
      <c r="A70" s="13" t="s">
        <v>129</v>
      </c>
      <c r="B70" s="66"/>
      <c r="C70" s="14" t="s">
        <v>58</v>
      </c>
      <c r="D70" s="15" t="s">
        <v>215</v>
      </c>
      <c r="E70" s="15" t="s">
        <v>236</v>
      </c>
      <c r="F70" s="16">
        <v>8</v>
      </c>
      <c r="G70" s="18">
        <v>7367</v>
      </c>
      <c r="H70" s="49">
        <f aca="true" t="shared" si="3" ref="H70:H88">G70*0.68</f>
        <v>5009.56</v>
      </c>
      <c r="I70" s="18">
        <v>12516</v>
      </c>
      <c r="J70" s="49">
        <f aca="true" t="shared" si="4" ref="J70:J88">I70*0.71</f>
        <v>8886.359999999999</v>
      </c>
      <c r="K70" s="51">
        <f aca="true" t="shared" si="5" ref="K70:K88">H70+J70</f>
        <v>13895.919999999998</v>
      </c>
      <c r="L70" s="31"/>
    </row>
    <row r="71" spans="1:12" ht="26.25" customHeight="1">
      <c r="A71" s="13" t="s">
        <v>130</v>
      </c>
      <c r="B71" s="66"/>
      <c r="C71" s="14" t="s">
        <v>59</v>
      </c>
      <c r="D71" s="15" t="s">
        <v>216</v>
      </c>
      <c r="E71" s="15" t="s">
        <v>236</v>
      </c>
      <c r="F71" s="16">
        <v>3</v>
      </c>
      <c r="G71" s="18">
        <v>3999</v>
      </c>
      <c r="H71" s="49">
        <f t="shared" si="3"/>
        <v>2719.32</v>
      </c>
      <c r="I71" s="18">
        <v>8448</v>
      </c>
      <c r="J71" s="49">
        <f t="shared" si="4"/>
        <v>5998.08</v>
      </c>
      <c r="K71" s="51">
        <f t="shared" si="5"/>
        <v>8717.4</v>
      </c>
      <c r="L71" s="31"/>
    </row>
    <row r="72" spans="1:12" ht="26.25" customHeight="1">
      <c r="A72" s="13" t="s">
        <v>131</v>
      </c>
      <c r="B72" s="66"/>
      <c r="C72" s="14" t="s">
        <v>59</v>
      </c>
      <c r="D72" s="15" t="s">
        <v>217</v>
      </c>
      <c r="E72" s="15" t="s">
        <v>236</v>
      </c>
      <c r="F72" s="16">
        <v>2.75</v>
      </c>
      <c r="G72" s="18">
        <v>4478</v>
      </c>
      <c r="H72" s="49">
        <f t="shared" si="3"/>
        <v>3045.0400000000004</v>
      </c>
      <c r="I72" s="18">
        <v>9520</v>
      </c>
      <c r="J72" s="49">
        <f t="shared" si="4"/>
        <v>6759.2</v>
      </c>
      <c r="K72" s="51">
        <f t="shared" si="5"/>
        <v>9804.24</v>
      </c>
      <c r="L72" s="31"/>
    </row>
    <row r="73" spans="1:12" ht="26.25" customHeight="1">
      <c r="A73" s="13" t="s">
        <v>132</v>
      </c>
      <c r="B73" s="66"/>
      <c r="C73" s="14" t="s">
        <v>59</v>
      </c>
      <c r="D73" s="15" t="s">
        <v>218</v>
      </c>
      <c r="E73" s="15" t="s">
        <v>236</v>
      </c>
      <c r="F73" s="16">
        <v>3</v>
      </c>
      <c r="G73" s="18">
        <v>5226</v>
      </c>
      <c r="H73" s="49">
        <f t="shared" si="3"/>
        <v>3553.6800000000003</v>
      </c>
      <c r="I73" s="18">
        <v>11045</v>
      </c>
      <c r="J73" s="49">
        <f t="shared" si="4"/>
        <v>7841.95</v>
      </c>
      <c r="K73" s="51">
        <f t="shared" si="5"/>
        <v>11395.630000000001</v>
      </c>
      <c r="L73" s="31"/>
    </row>
    <row r="74" spans="1:12" ht="26.25" customHeight="1">
      <c r="A74" s="13" t="s">
        <v>133</v>
      </c>
      <c r="B74" s="66"/>
      <c r="C74" s="14" t="s">
        <v>59</v>
      </c>
      <c r="D74" s="15" t="s">
        <v>219</v>
      </c>
      <c r="E74" s="15" t="s">
        <v>236</v>
      </c>
      <c r="F74" s="16">
        <v>2.5</v>
      </c>
      <c r="G74" s="18">
        <v>2664</v>
      </c>
      <c r="H74" s="49">
        <f t="shared" si="3"/>
        <v>1811.5200000000002</v>
      </c>
      <c r="I74" s="18">
        <v>5647</v>
      </c>
      <c r="J74" s="49">
        <f t="shared" si="4"/>
        <v>4009.37</v>
      </c>
      <c r="K74" s="51">
        <f t="shared" si="5"/>
        <v>5820.89</v>
      </c>
      <c r="L74" s="31"/>
    </row>
    <row r="75" spans="1:12" ht="26.25" customHeight="1">
      <c r="A75" s="13" t="s">
        <v>134</v>
      </c>
      <c r="B75" s="66"/>
      <c r="C75" s="14" t="s">
        <v>60</v>
      </c>
      <c r="D75" s="15" t="s">
        <v>220</v>
      </c>
      <c r="E75" s="15" t="s">
        <v>236</v>
      </c>
      <c r="F75" s="16">
        <v>2.25</v>
      </c>
      <c r="G75" s="18">
        <v>2376</v>
      </c>
      <c r="H75" s="49">
        <f t="shared" si="3"/>
        <v>1615.68</v>
      </c>
      <c r="I75" s="18">
        <v>3943</v>
      </c>
      <c r="J75" s="49">
        <f t="shared" si="4"/>
        <v>2799.5299999999997</v>
      </c>
      <c r="K75" s="51">
        <f t="shared" si="5"/>
        <v>4415.21</v>
      </c>
      <c r="L75" s="31"/>
    </row>
    <row r="76" spans="1:12" ht="26.25" customHeight="1">
      <c r="A76" s="13" t="s">
        <v>135</v>
      </c>
      <c r="B76" s="66"/>
      <c r="C76" s="14" t="s">
        <v>60</v>
      </c>
      <c r="D76" s="15" t="s">
        <v>221</v>
      </c>
      <c r="E76" s="15" t="s">
        <v>236</v>
      </c>
      <c r="F76" s="16">
        <v>1.5</v>
      </c>
      <c r="G76" s="18">
        <v>2882</v>
      </c>
      <c r="H76" s="49">
        <f t="shared" si="3"/>
        <v>1959.7600000000002</v>
      </c>
      <c r="I76" s="18">
        <v>6064</v>
      </c>
      <c r="J76" s="49">
        <f t="shared" si="4"/>
        <v>4305.44</v>
      </c>
      <c r="K76" s="51">
        <f t="shared" si="5"/>
        <v>6265.2</v>
      </c>
      <c r="L76" s="31"/>
    </row>
    <row r="77" spans="1:12" ht="26.25" customHeight="1">
      <c r="A77" s="13" t="s">
        <v>136</v>
      </c>
      <c r="B77" s="66"/>
      <c r="C77" s="14" t="s">
        <v>60</v>
      </c>
      <c r="D77" s="15" t="s">
        <v>222</v>
      </c>
      <c r="E77" s="15" t="s">
        <v>236</v>
      </c>
      <c r="F77" s="16">
        <v>1.25</v>
      </c>
      <c r="G77" s="18">
        <v>3605</v>
      </c>
      <c r="H77" s="49">
        <f t="shared" si="3"/>
        <v>2451.4</v>
      </c>
      <c r="I77" s="18">
        <v>7676</v>
      </c>
      <c r="J77" s="49">
        <f t="shared" si="4"/>
        <v>5449.96</v>
      </c>
      <c r="K77" s="51">
        <f t="shared" si="5"/>
        <v>7901.360000000001</v>
      </c>
      <c r="L77" s="31"/>
    </row>
    <row r="78" spans="1:12" ht="26.25" customHeight="1">
      <c r="A78" s="13" t="s">
        <v>137</v>
      </c>
      <c r="B78" s="66"/>
      <c r="C78" s="14" t="s">
        <v>60</v>
      </c>
      <c r="D78" s="15" t="s">
        <v>223</v>
      </c>
      <c r="E78" s="15" t="s">
        <v>236</v>
      </c>
      <c r="F78" s="16">
        <v>2.75</v>
      </c>
      <c r="G78" s="18">
        <v>3548</v>
      </c>
      <c r="H78" s="49">
        <f t="shared" si="3"/>
        <v>2412.6400000000003</v>
      </c>
      <c r="I78" s="18">
        <v>7537</v>
      </c>
      <c r="J78" s="49">
        <f t="shared" si="4"/>
        <v>5351.2699999999995</v>
      </c>
      <c r="K78" s="51">
        <f t="shared" si="5"/>
        <v>7763.91</v>
      </c>
      <c r="L78" s="31"/>
    </row>
    <row r="79" spans="1:12" ht="26.25" customHeight="1">
      <c r="A79" s="13" t="s">
        <v>138</v>
      </c>
      <c r="B79" s="66"/>
      <c r="C79" s="14" t="s">
        <v>60</v>
      </c>
      <c r="D79" s="15" t="s">
        <v>224</v>
      </c>
      <c r="E79" s="15" t="s">
        <v>236</v>
      </c>
      <c r="F79" s="16">
        <v>2</v>
      </c>
      <c r="G79" s="18">
        <v>2502</v>
      </c>
      <c r="H79" s="49">
        <f t="shared" si="3"/>
        <v>1701.3600000000001</v>
      </c>
      <c r="I79" s="18">
        <v>5281</v>
      </c>
      <c r="J79" s="49">
        <f t="shared" si="4"/>
        <v>3749.5099999999998</v>
      </c>
      <c r="K79" s="51">
        <f t="shared" si="5"/>
        <v>5450.87</v>
      </c>
      <c r="L79" s="31"/>
    </row>
    <row r="80" spans="1:12" ht="26.25" customHeight="1">
      <c r="A80" s="13" t="s">
        <v>139</v>
      </c>
      <c r="B80" s="66"/>
      <c r="C80" s="14" t="s">
        <v>60</v>
      </c>
      <c r="D80" s="15" t="s">
        <v>225</v>
      </c>
      <c r="E80" s="15" t="s">
        <v>236</v>
      </c>
      <c r="F80" s="16">
        <v>2.5</v>
      </c>
      <c r="G80" s="18">
        <v>2529</v>
      </c>
      <c r="H80" s="49">
        <f t="shared" si="3"/>
        <v>1719.72</v>
      </c>
      <c r="I80" s="18">
        <v>5392</v>
      </c>
      <c r="J80" s="49">
        <f t="shared" si="4"/>
        <v>3828.3199999999997</v>
      </c>
      <c r="K80" s="51">
        <f t="shared" si="5"/>
        <v>5548.04</v>
      </c>
      <c r="L80" s="31"/>
    </row>
    <row r="81" spans="1:12" ht="26.25" customHeight="1">
      <c r="A81" s="13" t="s">
        <v>140</v>
      </c>
      <c r="B81" s="66"/>
      <c r="C81" s="14" t="s">
        <v>60</v>
      </c>
      <c r="D81" s="15" t="s">
        <v>226</v>
      </c>
      <c r="E81" s="15" t="s">
        <v>236</v>
      </c>
      <c r="F81" s="16">
        <v>1.75</v>
      </c>
      <c r="G81" s="18">
        <v>3082</v>
      </c>
      <c r="H81" s="49">
        <f t="shared" si="3"/>
        <v>2095.76</v>
      </c>
      <c r="I81" s="18">
        <v>6612</v>
      </c>
      <c r="J81" s="49">
        <f t="shared" si="4"/>
        <v>4694.5199999999995</v>
      </c>
      <c r="K81" s="51">
        <f t="shared" si="5"/>
        <v>6790.28</v>
      </c>
      <c r="L81" s="31"/>
    </row>
    <row r="82" spans="1:12" ht="26.25" customHeight="1">
      <c r="A82" s="25" t="s">
        <v>61</v>
      </c>
      <c r="B82" s="68"/>
      <c r="C82" s="26" t="s">
        <v>63</v>
      </c>
      <c r="D82" s="27" t="s">
        <v>227</v>
      </c>
      <c r="E82" s="15" t="s">
        <v>236</v>
      </c>
      <c r="F82" s="28">
        <v>1.75</v>
      </c>
      <c r="G82" s="22">
        <v>852</v>
      </c>
      <c r="H82" s="49">
        <f t="shared" si="3"/>
        <v>579.36</v>
      </c>
      <c r="I82" s="22">
        <v>1664</v>
      </c>
      <c r="J82" s="49">
        <f t="shared" si="4"/>
        <v>1181.44</v>
      </c>
      <c r="K82" s="51">
        <f t="shared" si="5"/>
        <v>1760.8000000000002</v>
      </c>
      <c r="L82" s="31"/>
    </row>
    <row r="83" spans="1:12" ht="26.25" customHeight="1">
      <c r="A83" s="25" t="s">
        <v>64</v>
      </c>
      <c r="B83" s="68"/>
      <c r="C83" s="26" t="s">
        <v>65</v>
      </c>
      <c r="D83" s="27" t="s">
        <v>228</v>
      </c>
      <c r="E83" s="15" t="s">
        <v>236</v>
      </c>
      <c r="F83" s="28">
        <v>3.17</v>
      </c>
      <c r="G83" s="22">
        <v>4450</v>
      </c>
      <c r="H83" s="49">
        <f t="shared" si="3"/>
        <v>3026</v>
      </c>
      <c r="I83" s="22">
        <v>9325</v>
      </c>
      <c r="J83" s="49">
        <f t="shared" si="4"/>
        <v>6620.75</v>
      </c>
      <c r="K83" s="51">
        <f t="shared" si="5"/>
        <v>9646.75</v>
      </c>
      <c r="L83" s="31"/>
    </row>
    <row r="84" spans="1:12" ht="26.25" customHeight="1">
      <c r="A84" s="25" t="s">
        <v>66</v>
      </c>
      <c r="B84" s="68"/>
      <c r="C84" s="26" t="s">
        <v>67</v>
      </c>
      <c r="D84" s="27" t="s">
        <v>229</v>
      </c>
      <c r="E84" s="15" t="s">
        <v>236</v>
      </c>
      <c r="F84" s="28">
        <v>1.25</v>
      </c>
      <c r="G84" s="22">
        <v>2224</v>
      </c>
      <c r="H84" s="49">
        <f t="shared" si="3"/>
        <v>1512.3200000000002</v>
      </c>
      <c r="I84" s="22">
        <v>4662</v>
      </c>
      <c r="J84" s="49">
        <f t="shared" si="4"/>
        <v>3310.02</v>
      </c>
      <c r="K84" s="51">
        <f t="shared" si="5"/>
        <v>4822.34</v>
      </c>
      <c r="L84" s="31"/>
    </row>
    <row r="85" spans="1:12" ht="26.25" customHeight="1">
      <c r="A85" s="42">
        <v>81</v>
      </c>
      <c r="B85" s="69"/>
      <c r="C85" s="43" t="s">
        <v>146</v>
      </c>
      <c r="D85" s="44" t="s">
        <v>230</v>
      </c>
      <c r="E85" s="15" t="s">
        <v>236</v>
      </c>
      <c r="F85" s="45">
        <v>2.75</v>
      </c>
      <c r="G85" s="46">
        <v>3760</v>
      </c>
      <c r="H85" s="49">
        <f t="shared" si="3"/>
        <v>2556.8</v>
      </c>
      <c r="I85" s="46">
        <v>8000</v>
      </c>
      <c r="J85" s="49">
        <f t="shared" si="4"/>
        <v>5680</v>
      </c>
      <c r="K85" s="51">
        <f t="shared" si="5"/>
        <v>8236.8</v>
      </c>
      <c r="L85" s="36"/>
    </row>
    <row r="86" spans="1:12" ht="26.25" customHeight="1">
      <c r="A86" s="42">
        <v>82</v>
      </c>
      <c r="B86" s="69"/>
      <c r="C86" s="43" t="s">
        <v>147</v>
      </c>
      <c r="D86" s="44" t="s">
        <v>231</v>
      </c>
      <c r="E86" s="15" t="s">
        <v>236</v>
      </c>
      <c r="F86" s="45">
        <v>13</v>
      </c>
      <c r="G86" s="46">
        <v>3000</v>
      </c>
      <c r="H86" s="49">
        <f t="shared" si="3"/>
        <v>2040.0000000000002</v>
      </c>
      <c r="I86" s="46">
        <v>12000</v>
      </c>
      <c r="J86" s="49">
        <f t="shared" si="4"/>
        <v>8520</v>
      </c>
      <c r="K86" s="51">
        <f t="shared" si="5"/>
        <v>10560</v>
      </c>
      <c r="L86" s="36"/>
    </row>
    <row r="87" spans="1:12" ht="26.25" customHeight="1">
      <c r="A87" s="42">
        <v>83</v>
      </c>
      <c r="B87" s="69"/>
      <c r="C87" s="43" t="s">
        <v>148</v>
      </c>
      <c r="D87" s="44" t="s">
        <v>232</v>
      </c>
      <c r="E87" s="15" t="s">
        <v>236</v>
      </c>
      <c r="F87" s="45">
        <v>13</v>
      </c>
      <c r="G87" s="46">
        <v>3000</v>
      </c>
      <c r="H87" s="49">
        <f t="shared" si="3"/>
        <v>2040.0000000000002</v>
      </c>
      <c r="I87" s="46">
        <v>12000</v>
      </c>
      <c r="J87" s="49">
        <f t="shared" si="4"/>
        <v>8520</v>
      </c>
      <c r="K87" s="51">
        <f t="shared" si="5"/>
        <v>10560</v>
      </c>
      <c r="L87" s="36"/>
    </row>
    <row r="88" spans="1:12" ht="26.25" customHeight="1" thickBot="1">
      <c r="A88" s="37">
        <v>84</v>
      </c>
      <c r="B88" s="70"/>
      <c r="C88" s="38" t="s">
        <v>149</v>
      </c>
      <c r="D88" s="39" t="s">
        <v>233</v>
      </c>
      <c r="E88" s="15" t="s">
        <v>236</v>
      </c>
      <c r="F88" s="40">
        <v>1.26</v>
      </c>
      <c r="G88" s="41">
        <v>7000</v>
      </c>
      <c r="H88" s="52">
        <f t="shared" si="3"/>
        <v>4760</v>
      </c>
      <c r="I88" s="46">
        <v>8000</v>
      </c>
      <c r="J88" s="52">
        <f t="shared" si="4"/>
        <v>5680</v>
      </c>
      <c r="K88" s="53">
        <f t="shared" si="5"/>
        <v>10440</v>
      </c>
      <c r="L88" s="36"/>
    </row>
    <row r="89" spans="1:12" ht="26.25" customHeight="1" thickBot="1">
      <c r="A89" s="37"/>
      <c r="B89" s="70"/>
      <c r="C89" s="38"/>
      <c r="D89" s="39"/>
      <c r="E89" s="58"/>
      <c r="F89" s="40"/>
      <c r="G89" s="41"/>
      <c r="H89" s="59"/>
      <c r="I89" s="60"/>
      <c r="J89" s="59"/>
      <c r="K89" s="61"/>
      <c r="L89" s="36"/>
    </row>
    <row r="90" spans="1:12" ht="26.25" customHeight="1" thickBot="1">
      <c r="A90" s="37"/>
      <c r="B90" s="70"/>
      <c r="C90" s="38"/>
      <c r="D90" s="39"/>
      <c r="E90" s="58"/>
      <c r="F90" s="40"/>
      <c r="G90" s="41"/>
      <c r="H90" s="59"/>
      <c r="I90" s="60"/>
      <c r="J90" s="59"/>
      <c r="K90" s="61"/>
      <c r="L90" s="36"/>
    </row>
    <row r="91" spans="1:12" ht="26.25" customHeight="1" thickBot="1">
      <c r="A91" s="37"/>
      <c r="B91" s="70"/>
      <c r="C91" s="38"/>
      <c r="D91" s="39"/>
      <c r="E91" s="58"/>
      <c r="F91" s="40"/>
      <c r="G91" s="41"/>
      <c r="H91" s="59"/>
      <c r="I91" s="60"/>
      <c r="J91" s="59"/>
      <c r="K91" s="61"/>
      <c r="L91" s="36"/>
    </row>
    <row r="92" spans="1:12" ht="26.25" customHeight="1" thickBot="1">
      <c r="A92" s="37"/>
      <c r="B92" s="70"/>
      <c r="C92" s="38"/>
      <c r="D92" s="39"/>
      <c r="E92" s="58"/>
      <c r="F92" s="40"/>
      <c r="G92" s="41"/>
      <c r="H92" s="59"/>
      <c r="I92" s="60"/>
      <c r="J92" s="59"/>
      <c r="K92" s="61"/>
      <c r="L92" s="36"/>
    </row>
    <row r="93" spans="1:12" ht="26.25" customHeight="1" thickBot="1">
      <c r="A93" s="37"/>
      <c r="B93" s="70"/>
      <c r="C93" s="38"/>
      <c r="D93" s="39"/>
      <c r="E93" s="54" t="s">
        <v>234</v>
      </c>
      <c r="F93" s="55"/>
      <c r="G93" s="56">
        <f>SUM(G5:G88)</f>
        <v>512760</v>
      </c>
      <c r="H93" s="57">
        <f>SUM(H5:H88)</f>
        <v>348676.8</v>
      </c>
      <c r="I93" s="57">
        <f>SUM(I5:I88)</f>
        <v>950000</v>
      </c>
      <c r="J93" s="57">
        <f>SUM(J5:J88)</f>
        <v>674499.9999999995</v>
      </c>
      <c r="K93" s="57">
        <f>SUM(K5:K88)</f>
        <v>1023176.8000000002</v>
      </c>
      <c r="L93" s="36"/>
    </row>
  </sheetData>
  <mergeCells count="3">
    <mergeCell ref="E2:F2"/>
    <mergeCell ref="G2:K2"/>
    <mergeCell ref="A1:K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60" zoomScaleNormal="25" workbookViewId="0" topLeftCell="A1">
      <selection activeCell="H7" sqref="H7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1.875" style="0" customWidth="1"/>
    <col min="4" max="4" width="23.375" style="0" customWidth="1"/>
    <col min="5" max="5" width="8.875" style="0" customWidth="1"/>
    <col min="7" max="7" width="11.25390625" style="0" customWidth="1"/>
    <col min="8" max="8" width="9.625" style="0" customWidth="1"/>
    <col min="9" max="9" width="14.00390625" style="0" customWidth="1"/>
  </cols>
  <sheetData>
    <row r="1" spans="1:9" ht="13.5" thickBot="1">
      <c r="A1" s="113" t="s">
        <v>8</v>
      </c>
      <c r="B1" s="113"/>
      <c r="C1" s="113"/>
      <c r="D1" s="113"/>
      <c r="E1" s="113"/>
      <c r="F1" s="113"/>
      <c r="G1" s="113"/>
      <c r="H1" s="113"/>
      <c r="I1" s="113"/>
    </row>
    <row r="2" spans="1:9" ht="24.75" customHeight="1">
      <c r="A2" s="77" t="s">
        <v>0</v>
      </c>
      <c r="B2" s="79" t="s">
        <v>237</v>
      </c>
      <c r="C2" s="2" t="s">
        <v>1</v>
      </c>
      <c r="D2" s="2" t="s">
        <v>239</v>
      </c>
      <c r="E2" s="110" t="s">
        <v>3</v>
      </c>
      <c r="F2" s="110"/>
      <c r="G2" s="110" t="s">
        <v>238</v>
      </c>
      <c r="H2" s="110"/>
      <c r="I2" s="112"/>
    </row>
    <row r="3" spans="1:9" ht="62.25" customHeight="1">
      <c r="A3" s="78"/>
      <c r="B3" s="76"/>
      <c r="C3" s="4"/>
      <c r="D3" s="4"/>
      <c r="E3" s="5" t="s">
        <v>4</v>
      </c>
      <c r="F3" s="5" t="s">
        <v>5</v>
      </c>
      <c r="G3" s="5" t="s">
        <v>240</v>
      </c>
      <c r="H3" s="5" t="s">
        <v>241</v>
      </c>
      <c r="I3" s="34" t="s">
        <v>242</v>
      </c>
    </row>
    <row r="4" spans="1:9" ht="31.5" customHeight="1" thickBot="1">
      <c r="A4" s="92"/>
      <c r="B4" s="93"/>
      <c r="C4" s="94"/>
      <c r="D4" s="94"/>
      <c r="E4" s="95"/>
      <c r="F4" s="95" t="s">
        <v>6</v>
      </c>
      <c r="G4" s="95" t="s">
        <v>7</v>
      </c>
      <c r="H4" s="95" t="s">
        <v>7</v>
      </c>
      <c r="I4" s="96" t="s">
        <v>7</v>
      </c>
    </row>
    <row r="5" spans="1:9" ht="65.25" thickBot="1" thickTop="1">
      <c r="A5" s="91">
        <v>270</v>
      </c>
      <c r="B5" s="99" t="s">
        <v>243</v>
      </c>
      <c r="C5" s="100" t="s">
        <v>244</v>
      </c>
      <c r="D5" s="101" t="s">
        <v>245</v>
      </c>
      <c r="E5" s="104" t="s">
        <v>246</v>
      </c>
      <c r="F5" s="104">
        <v>400</v>
      </c>
      <c r="G5" s="105">
        <v>2014</v>
      </c>
      <c r="H5" s="105">
        <v>1343</v>
      </c>
      <c r="I5" s="106">
        <v>8133</v>
      </c>
    </row>
    <row r="6" spans="1:9" ht="65.25" thickBot="1" thickTop="1">
      <c r="A6" s="13">
        <v>271</v>
      </c>
      <c r="B6" s="76" t="s">
        <v>243</v>
      </c>
      <c r="C6" s="102" t="s">
        <v>244</v>
      </c>
      <c r="D6" s="103" t="s">
        <v>247</v>
      </c>
      <c r="E6" s="107" t="s">
        <v>246</v>
      </c>
      <c r="F6" s="107">
        <v>400</v>
      </c>
      <c r="G6" s="108">
        <v>131306</v>
      </c>
      <c r="H6" s="108">
        <v>75768</v>
      </c>
      <c r="I6" s="109">
        <v>425242</v>
      </c>
    </row>
    <row r="7" spans="1:9" ht="13.5" thickTop="1">
      <c r="A7" s="13"/>
      <c r="B7" s="60"/>
      <c r="C7" s="14"/>
      <c r="D7" s="15"/>
      <c r="E7" s="15"/>
      <c r="F7" s="16"/>
      <c r="G7" s="115">
        <f>SUM(G5:G6)</f>
        <v>133320</v>
      </c>
      <c r="H7" s="49">
        <f>SUM(H5:H6)</f>
        <v>77111</v>
      </c>
      <c r="I7" s="114">
        <f>SUM(I5:I6)</f>
        <v>433375</v>
      </c>
    </row>
    <row r="8" spans="1:9" ht="12.75">
      <c r="A8" s="13"/>
      <c r="B8" s="60"/>
      <c r="C8" s="14"/>
      <c r="D8" s="15"/>
      <c r="E8" s="15"/>
      <c r="F8" s="16"/>
      <c r="G8" s="18"/>
      <c r="H8" s="49"/>
      <c r="I8" s="72"/>
    </row>
    <row r="9" spans="1:9" ht="12.75">
      <c r="A9" s="23"/>
      <c r="B9" s="97"/>
      <c r="C9" s="19"/>
      <c r="D9" s="20"/>
      <c r="E9" s="15"/>
      <c r="F9" s="21"/>
      <c r="G9" s="24"/>
      <c r="H9" s="49"/>
      <c r="I9" s="73"/>
    </row>
    <row r="10" spans="1:9" ht="12.75">
      <c r="A10" s="13"/>
      <c r="B10" s="60"/>
      <c r="C10" s="14"/>
      <c r="D10" s="15"/>
      <c r="E10" s="15"/>
      <c r="F10" s="16"/>
      <c r="G10" s="18"/>
      <c r="H10" s="49"/>
      <c r="I10" s="72"/>
    </row>
    <row r="11" spans="1:9" ht="12.75">
      <c r="A11" s="13"/>
      <c r="B11" s="60"/>
      <c r="C11" s="14"/>
      <c r="D11" s="15"/>
      <c r="E11" s="15"/>
      <c r="F11" s="16"/>
      <c r="G11" s="18"/>
      <c r="H11" s="49"/>
      <c r="I11" s="72"/>
    </row>
    <row r="12" spans="1:9" ht="12.75">
      <c r="A12" s="13"/>
      <c r="B12" s="60"/>
      <c r="C12" s="14"/>
      <c r="D12" s="15"/>
      <c r="E12" s="15"/>
      <c r="F12" s="16"/>
      <c r="G12" s="18"/>
      <c r="H12" s="49"/>
      <c r="I12" s="72"/>
    </row>
    <row r="13" spans="1:9" ht="12.75">
      <c r="A13" s="13"/>
      <c r="B13" s="60"/>
      <c r="C13" s="14"/>
      <c r="D13" s="15"/>
      <c r="E13" s="15"/>
      <c r="F13" s="16"/>
      <c r="G13" s="18"/>
      <c r="H13" s="49"/>
      <c r="I13" s="72"/>
    </row>
    <row r="14" spans="1:9" ht="12.75">
      <c r="A14" s="25"/>
      <c r="B14" s="98"/>
      <c r="C14" s="26"/>
      <c r="D14" s="27"/>
      <c r="E14" s="15"/>
      <c r="F14" s="28"/>
      <c r="G14" s="17"/>
      <c r="H14" s="49"/>
      <c r="I14" s="71"/>
    </row>
    <row r="15" spans="1:9" ht="12.75">
      <c r="A15" s="13"/>
      <c r="B15" s="66"/>
      <c r="C15" s="14"/>
      <c r="D15" s="15"/>
      <c r="E15" s="15"/>
      <c r="F15" s="16"/>
      <c r="G15" s="18"/>
      <c r="H15" s="49"/>
      <c r="I15" s="72"/>
    </row>
    <row r="16" spans="1:9" ht="12.75">
      <c r="A16" s="13"/>
      <c r="B16" s="66"/>
      <c r="C16" s="14"/>
      <c r="D16" s="15"/>
      <c r="E16" s="15"/>
      <c r="F16" s="16"/>
      <c r="G16" s="18"/>
      <c r="H16" s="49"/>
      <c r="I16" s="72"/>
    </row>
    <row r="17" spans="1:9" ht="12.75">
      <c r="A17" s="13"/>
      <c r="B17" s="66"/>
      <c r="C17" s="19"/>
      <c r="D17" s="20"/>
      <c r="E17" s="15"/>
      <c r="F17" s="21"/>
      <c r="G17" s="18"/>
      <c r="H17" s="49"/>
      <c r="I17" s="72"/>
    </row>
    <row r="18" spans="1:9" ht="12.75">
      <c r="A18" s="13"/>
      <c r="B18" s="66"/>
      <c r="C18" s="14"/>
      <c r="D18" s="15"/>
      <c r="E18" s="15"/>
      <c r="F18" s="16"/>
      <c r="G18" s="18"/>
      <c r="H18" s="49"/>
      <c r="I18" s="72"/>
    </row>
    <row r="19" spans="1:9" ht="12.75">
      <c r="A19" s="13"/>
      <c r="B19" s="66"/>
      <c r="C19" s="14"/>
      <c r="D19" s="15"/>
      <c r="E19" s="15"/>
      <c r="F19" s="16"/>
      <c r="G19" s="18"/>
      <c r="H19" s="49"/>
      <c r="I19" s="72"/>
    </row>
    <row r="20" spans="1:9" ht="12.75">
      <c r="A20" s="13"/>
      <c r="B20" s="66"/>
      <c r="C20" s="14"/>
      <c r="D20" s="15"/>
      <c r="E20" s="15"/>
      <c r="F20" s="16"/>
      <c r="G20" s="18"/>
      <c r="H20" s="49"/>
      <c r="I20" s="72"/>
    </row>
    <row r="21" spans="1:9" ht="12.75">
      <c r="A21" s="13"/>
      <c r="B21" s="66"/>
      <c r="C21" s="14"/>
      <c r="D21" s="15"/>
      <c r="E21" s="15"/>
      <c r="F21" s="16"/>
      <c r="G21" s="18"/>
      <c r="H21" s="49"/>
      <c r="I21" s="72"/>
    </row>
    <row r="22" spans="1:9" ht="12.75">
      <c r="A22" s="13"/>
      <c r="B22" s="66"/>
      <c r="C22" s="14"/>
      <c r="D22" s="15"/>
      <c r="E22" s="15"/>
      <c r="F22" s="16"/>
      <c r="G22" s="18"/>
      <c r="H22" s="49"/>
      <c r="I22" s="72"/>
    </row>
    <row r="23" spans="1:9" ht="12.75">
      <c r="A23" s="13"/>
      <c r="B23" s="66"/>
      <c r="C23" s="14"/>
      <c r="D23" s="15"/>
      <c r="E23" s="15"/>
      <c r="F23" s="16"/>
      <c r="G23" s="18"/>
      <c r="H23" s="49"/>
      <c r="I23" s="72"/>
    </row>
    <row r="24" spans="1:9" ht="12.75">
      <c r="A24" s="13"/>
      <c r="B24" s="66"/>
      <c r="C24" s="14"/>
      <c r="D24" s="15"/>
      <c r="E24" s="15"/>
      <c r="F24" s="16"/>
      <c r="G24" s="18"/>
      <c r="H24" s="49"/>
      <c r="I24" s="72"/>
    </row>
    <row r="25" spans="1:9" ht="12.75">
      <c r="A25" s="13"/>
      <c r="B25" s="66"/>
      <c r="C25" s="14"/>
      <c r="D25" s="15"/>
      <c r="E25" s="15"/>
      <c r="F25" s="16"/>
      <c r="G25" s="18"/>
      <c r="H25" s="49"/>
      <c r="I25" s="72"/>
    </row>
    <row r="26" spans="1:9" ht="12.75">
      <c r="A26" s="13"/>
      <c r="B26" s="66"/>
      <c r="C26" s="14"/>
      <c r="D26" s="15"/>
      <c r="E26" s="15"/>
      <c r="F26" s="16"/>
      <c r="G26" s="18"/>
      <c r="H26" s="49"/>
      <c r="I26" s="72"/>
    </row>
    <row r="27" spans="1:9" ht="12.75">
      <c r="A27" s="13"/>
      <c r="B27" s="66"/>
      <c r="C27" s="14"/>
      <c r="D27" s="15"/>
      <c r="E27" s="15"/>
      <c r="F27" s="16"/>
      <c r="G27" s="18"/>
      <c r="H27" s="49"/>
      <c r="I27" s="72"/>
    </row>
    <row r="28" spans="1:9" ht="12.75">
      <c r="A28" s="13"/>
      <c r="B28" s="66"/>
      <c r="C28" s="14"/>
      <c r="D28" s="15"/>
      <c r="E28" s="15"/>
      <c r="F28" s="16"/>
      <c r="G28" s="18"/>
      <c r="H28" s="49"/>
      <c r="I28" s="72"/>
    </row>
    <row r="29" spans="1:9" ht="12.75">
      <c r="A29" s="13"/>
      <c r="B29" s="66"/>
      <c r="C29" s="14"/>
      <c r="D29" s="15"/>
      <c r="E29" s="15"/>
      <c r="F29" s="16"/>
      <c r="G29" s="18"/>
      <c r="H29" s="49"/>
      <c r="I29" s="72"/>
    </row>
    <row r="30" spans="1:9" ht="12.75">
      <c r="A30" s="13"/>
      <c r="B30" s="66"/>
      <c r="C30" s="14"/>
      <c r="D30" s="15"/>
      <c r="E30" s="15"/>
      <c r="F30" s="16"/>
      <c r="G30" s="18"/>
      <c r="H30" s="49"/>
      <c r="I30" s="72"/>
    </row>
    <row r="31" spans="1:9" ht="12.75">
      <c r="A31" s="25"/>
      <c r="B31" s="68"/>
      <c r="C31" s="26"/>
      <c r="D31" s="27"/>
      <c r="E31" s="15"/>
      <c r="F31" s="28"/>
      <c r="G31" s="17"/>
      <c r="H31" s="49"/>
      <c r="I31" s="71"/>
    </row>
    <row r="32" spans="1:9" ht="12.75">
      <c r="A32" s="13"/>
      <c r="B32" s="66"/>
      <c r="C32" s="14"/>
      <c r="D32" s="15"/>
      <c r="E32" s="15"/>
      <c r="F32" s="16"/>
      <c r="G32" s="18"/>
      <c r="H32" s="49"/>
      <c r="I32" s="72"/>
    </row>
    <row r="33" spans="1:9" ht="12.75">
      <c r="A33" s="13"/>
      <c r="B33" s="66"/>
      <c r="C33" s="14"/>
      <c r="D33" s="15"/>
      <c r="E33" s="15"/>
      <c r="F33" s="16"/>
      <c r="G33" s="18"/>
      <c r="H33" s="49"/>
      <c r="I33" s="72"/>
    </row>
    <row r="34" spans="1:9" ht="12.75">
      <c r="A34" s="25"/>
      <c r="B34" s="68"/>
      <c r="C34" s="26"/>
      <c r="D34" s="27"/>
      <c r="E34" s="15"/>
      <c r="F34" s="28"/>
      <c r="G34" s="24"/>
      <c r="H34" s="49"/>
      <c r="I34" s="73"/>
    </row>
    <row r="35" spans="1:9" ht="12.75">
      <c r="A35" s="13"/>
      <c r="B35" s="66"/>
      <c r="C35" s="14"/>
      <c r="D35" s="15"/>
      <c r="E35" s="15"/>
      <c r="F35" s="16"/>
      <c r="G35" s="18"/>
      <c r="H35" s="49"/>
      <c r="I35" s="72"/>
    </row>
    <row r="36" spans="1:9" ht="12.75">
      <c r="A36" s="13"/>
      <c r="B36" s="66"/>
      <c r="C36" s="14"/>
      <c r="D36" s="15"/>
      <c r="E36" s="15"/>
      <c r="F36" s="16"/>
      <c r="G36" s="18"/>
      <c r="H36" s="49"/>
      <c r="I36" s="72"/>
    </row>
    <row r="37" spans="1:9" ht="12.75">
      <c r="A37" s="13"/>
      <c r="B37" s="66"/>
      <c r="C37" s="14"/>
      <c r="D37" s="15"/>
      <c r="E37" s="15"/>
      <c r="F37" s="16"/>
      <c r="G37" s="18"/>
      <c r="H37" s="49"/>
      <c r="I37" s="72"/>
    </row>
    <row r="38" spans="1:9" ht="12.75">
      <c r="A38" s="13"/>
      <c r="B38" s="66"/>
      <c r="C38" s="14"/>
      <c r="D38" s="15"/>
      <c r="E38" s="15"/>
      <c r="F38" s="16"/>
      <c r="G38" s="18"/>
      <c r="H38" s="49"/>
      <c r="I38" s="72"/>
    </row>
    <row r="39" spans="1:9" ht="12.75">
      <c r="A39" s="13"/>
      <c r="B39" s="66"/>
      <c r="C39" s="14"/>
      <c r="D39" s="15"/>
      <c r="E39" s="15"/>
      <c r="F39" s="16"/>
      <c r="G39" s="18"/>
      <c r="H39" s="49"/>
      <c r="I39" s="72"/>
    </row>
    <row r="40" spans="1:9" ht="12.75">
      <c r="A40" s="13"/>
      <c r="B40" s="66"/>
      <c r="C40" s="14"/>
      <c r="D40" s="15"/>
      <c r="E40" s="15"/>
      <c r="F40" s="16"/>
      <c r="G40" s="18"/>
      <c r="H40" s="49"/>
      <c r="I40" s="72"/>
    </row>
    <row r="41" spans="1:9" ht="12.75">
      <c r="A41" s="13"/>
      <c r="B41" s="66"/>
      <c r="C41" s="14"/>
      <c r="D41" s="15"/>
      <c r="E41" s="15"/>
      <c r="F41" s="16"/>
      <c r="G41" s="18"/>
      <c r="H41" s="49"/>
      <c r="I41" s="72"/>
    </row>
    <row r="42" spans="1:9" ht="12.75">
      <c r="A42" s="13"/>
      <c r="B42" s="66"/>
      <c r="C42" s="14"/>
      <c r="D42" s="15"/>
      <c r="E42" s="15"/>
      <c r="F42" s="16"/>
      <c r="G42" s="18"/>
      <c r="H42" s="49"/>
      <c r="I42" s="72"/>
    </row>
    <row r="43" spans="1:9" ht="12.75">
      <c r="A43" s="13"/>
      <c r="B43" s="66"/>
      <c r="C43" s="14"/>
      <c r="D43" s="15"/>
      <c r="E43" s="15"/>
      <c r="F43" s="16"/>
      <c r="G43" s="18"/>
      <c r="H43" s="49"/>
      <c r="I43" s="72"/>
    </row>
    <row r="44" spans="1:9" ht="12.75">
      <c r="A44" s="13"/>
      <c r="B44" s="66"/>
      <c r="C44" s="14"/>
      <c r="D44" s="15"/>
      <c r="E44" s="15"/>
      <c r="F44" s="16"/>
      <c r="G44" s="18"/>
      <c r="H44" s="49"/>
      <c r="I44" s="72"/>
    </row>
    <row r="45" spans="1:9" ht="12.75">
      <c r="A45" s="13"/>
      <c r="B45" s="66"/>
      <c r="C45" s="14"/>
      <c r="D45" s="15"/>
      <c r="E45" s="15"/>
      <c r="F45" s="16"/>
      <c r="G45" s="18"/>
      <c r="H45" s="49"/>
      <c r="I45" s="72"/>
    </row>
    <row r="46" spans="1:9" ht="12.75">
      <c r="A46" s="13"/>
      <c r="B46" s="66"/>
      <c r="C46" s="14"/>
      <c r="D46" s="15"/>
      <c r="E46" s="15"/>
      <c r="F46" s="16"/>
      <c r="G46" s="18"/>
      <c r="H46" s="49"/>
      <c r="I46" s="72"/>
    </row>
    <row r="47" spans="1:9" ht="12.75">
      <c r="A47" s="13"/>
      <c r="B47" s="66"/>
      <c r="C47" s="14"/>
      <c r="D47" s="15"/>
      <c r="E47" s="15"/>
      <c r="F47" s="16"/>
      <c r="G47" s="18"/>
      <c r="H47" s="49"/>
      <c r="I47" s="72"/>
    </row>
    <row r="48" spans="1:9" ht="12.75">
      <c r="A48" s="13"/>
      <c r="B48" s="66"/>
      <c r="C48" s="14"/>
      <c r="D48" s="15"/>
      <c r="E48" s="15"/>
      <c r="F48" s="16"/>
      <c r="G48" s="18"/>
      <c r="H48" s="49"/>
      <c r="I48" s="72"/>
    </row>
    <row r="49" spans="1:9" ht="12.75">
      <c r="A49" s="13"/>
      <c r="B49" s="66"/>
      <c r="C49" s="14"/>
      <c r="D49" s="15"/>
      <c r="E49" s="15"/>
      <c r="F49" s="16"/>
      <c r="G49" s="18"/>
      <c r="H49" s="49"/>
      <c r="I49" s="72"/>
    </row>
    <row r="50" spans="1:9" ht="12.75">
      <c r="A50" s="13"/>
      <c r="B50" s="66"/>
      <c r="C50" s="14"/>
      <c r="D50" s="15"/>
      <c r="E50" s="15"/>
      <c r="F50" s="16"/>
      <c r="G50" s="18"/>
      <c r="H50" s="49"/>
      <c r="I50" s="72"/>
    </row>
    <row r="51" spans="1:9" ht="12.75">
      <c r="A51" s="13"/>
      <c r="B51" s="66"/>
      <c r="C51" s="14"/>
      <c r="D51" s="15"/>
      <c r="E51" s="15"/>
      <c r="F51" s="16"/>
      <c r="G51" s="18"/>
      <c r="H51" s="49"/>
      <c r="I51" s="72"/>
    </row>
    <row r="52" spans="1:9" ht="12.75">
      <c r="A52" s="13"/>
      <c r="B52" s="66"/>
      <c r="C52" s="14"/>
      <c r="D52" s="15"/>
      <c r="E52" s="15"/>
      <c r="F52" s="16"/>
      <c r="G52" s="17"/>
      <c r="H52" s="49"/>
      <c r="I52" s="71"/>
    </row>
    <row r="53" spans="1:9" ht="12.75">
      <c r="A53" s="13"/>
      <c r="B53" s="66"/>
      <c r="C53" s="14"/>
      <c r="D53" s="15"/>
      <c r="E53" s="15"/>
      <c r="F53" s="16"/>
      <c r="G53" s="18"/>
      <c r="H53" s="49"/>
      <c r="I53" s="72"/>
    </row>
    <row r="54" spans="1:9" ht="12.75">
      <c r="A54" s="13"/>
      <c r="B54" s="66"/>
      <c r="C54" s="14"/>
      <c r="D54" s="15"/>
      <c r="E54" s="15"/>
      <c r="F54" s="16"/>
      <c r="G54" s="18"/>
      <c r="H54" s="49"/>
      <c r="I54" s="72"/>
    </row>
    <row r="55" spans="1:9" ht="12.75">
      <c r="A55" s="13"/>
      <c r="B55" s="66"/>
      <c r="C55" s="14"/>
      <c r="D55" s="15"/>
      <c r="E55" s="15"/>
      <c r="F55" s="16"/>
      <c r="G55" s="18"/>
      <c r="H55" s="49"/>
      <c r="I55" s="72"/>
    </row>
    <row r="56" spans="1:9" ht="12.75">
      <c r="A56" s="13"/>
      <c r="B56" s="66"/>
      <c r="C56" s="14"/>
      <c r="D56" s="15"/>
      <c r="E56" s="15"/>
      <c r="F56" s="16"/>
      <c r="G56" s="18"/>
      <c r="H56" s="49"/>
      <c r="I56" s="72"/>
    </row>
    <row r="57" spans="1:9" ht="12.75">
      <c r="A57" s="13"/>
      <c r="B57" s="66"/>
      <c r="C57" s="14"/>
      <c r="D57" s="15"/>
      <c r="E57" s="15"/>
      <c r="F57" s="16"/>
      <c r="G57" s="18"/>
      <c r="H57" s="49"/>
      <c r="I57" s="72"/>
    </row>
    <row r="58" spans="1:9" ht="12.75">
      <c r="A58" s="13"/>
      <c r="B58" s="66"/>
      <c r="C58" s="14"/>
      <c r="D58" s="15"/>
      <c r="E58" s="15"/>
      <c r="F58" s="16"/>
      <c r="G58" s="18"/>
      <c r="H58" s="49"/>
      <c r="I58" s="72"/>
    </row>
    <row r="59" spans="1:9" ht="12.75">
      <c r="A59" s="13"/>
      <c r="B59" s="66"/>
      <c r="C59" s="14"/>
      <c r="D59" s="15"/>
      <c r="E59" s="15"/>
      <c r="F59" s="16"/>
      <c r="G59" s="18"/>
      <c r="H59" s="49"/>
      <c r="I59" s="72"/>
    </row>
    <row r="60" spans="1:9" ht="12.75">
      <c r="A60" s="13"/>
      <c r="B60" s="66"/>
      <c r="C60" s="14"/>
      <c r="D60" s="15"/>
      <c r="E60" s="15"/>
      <c r="F60" s="16"/>
      <c r="G60" s="18"/>
      <c r="H60" s="49"/>
      <c r="I60" s="72"/>
    </row>
    <row r="61" spans="1:9" ht="12.75">
      <c r="A61" s="13"/>
      <c r="B61" s="66"/>
      <c r="C61" s="14"/>
      <c r="D61" s="15"/>
      <c r="E61" s="15"/>
      <c r="F61" s="16"/>
      <c r="G61" s="18"/>
      <c r="H61" s="49"/>
      <c r="I61" s="72"/>
    </row>
    <row r="62" spans="1:9" ht="12.75">
      <c r="A62" s="13"/>
      <c r="B62" s="66"/>
      <c r="C62" s="14"/>
      <c r="D62" s="15"/>
      <c r="E62" s="15"/>
      <c r="F62" s="16"/>
      <c r="G62" s="18"/>
      <c r="H62" s="49"/>
      <c r="I62" s="72"/>
    </row>
    <row r="63" spans="1:9" ht="12.75">
      <c r="A63" s="13"/>
      <c r="B63" s="66"/>
      <c r="C63" s="14"/>
      <c r="D63" s="15"/>
      <c r="E63" s="15"/>
      <c r="F63" s="16"/>
      <c r="G63" s="18"/>
      <c r="H63" s="49"/>
      <c r="I63" s="72"/>
    </row>
    <row r="64" spans="1:9" ht="12.75">
      <c r="A64" s="13"/>
      <c r="B64" s="66"/>
      <c r="C64" s="14"/>
      <c r="D64" s="15"/>
      <c r="E64" s="15"/>
      <c r="F64" s="16"/>
      <c r="G64" s="18"/>
      <c r="H64" s="49"/>
      <c r="I64" s="72"/>
    </row>
    <row r="65" spans="1:9" ht="12.75">
      <c r="A65" s="13"/>
      <c r="B65" s="66"/>
      <c r="C65" s="14"/>
      <c r="D65" s="15"/>
      <c r="E65" s="15"/>
      <c r="F65" s="16"/>
      <c r="G65" s="18"/>
      <c r="H65" s="49"/>
      <c r="I65" s="72"/>
    </row>
    <row r="66" spans="1:9" ht="12.75">
      <c r="A66" s="13"/>
      <c r="B66" s="66"/>
      <c r="C66" s="14"/>
      <c r="D66" s="15"/>
      <c r="E66" s="15"/>
      <c r="F66" s="16"/>
      <c r="G66" s="18"/>
      <c r="H66" s="49"/>
      <c r="I66" s="72"/>
    </row>
    <row r="67" spans="1:9" ht="12.75">
      <c r="A67" s="13"/>
      <c r="B67" s="66"/>
      <c r="C67" s="14"/>
      <c r="D67" s="15"/>
      <c r="E67" s="15"/>
      <c r="F67" s="16"/>
      <c r="G67" s="18"/>
      <c r="H67" s="49"/>
      <c r="I67" s="72"/>
    </row>
    <row r="68" spans="1:9" ht="12.75">
      <c r="A68" s="13"/>
      <c r="B68" s="66"/>
      <c r="C68" s="14"/>
      <c r="D68" s="15"/>
      <c r="E68" s="15"/>
      <c r="F68" s="16"/>
      <c r="G68" s="18"/>
      <c r="H68" s="49"/>
      <c r="I68" s="72"/>
    </row>
    <row r="69" spans="1:9" ht="12.75">
      <c r="A69" s="13"/>
      <c r="B69" s="66"/>
      <c r="C69" s="14"/>
      <c r="D69" s="15"/>
      <c r="E69" s="15"/>
      <c r="F69" s="16"/>
      <c r="G69" s="17"/>
      <c r="H69" s="49"/>
      <c r="I69" s="71"/>
    </row>
    <row r="70" spans="1:9" ht="12.75">
      <c r="A70" s="13"/>
      <c r="B70" s="66"/>
      <c r="C70" s="14"/>
      <c r="D70" s="15"/>
      <c r="E70" s="15"/>
      <c r="F70" s="16"/>
      <c r="G70" s="18"/>
      <c r="H70" s="49"/>
      <c r="I70" s="72"/>
    </row>
    <row r="71" spans="1:9" ht="12.75">
      <c r="A71" s="13"/>
      <c r="B71" s="66"/>
      <c r="C71" s="14"/>
      <c r="D71" s="15"/>
      <c r="E71" s="15"/>
      <c r="F71" s="16"/>
      <c r="G71" s="18"/>
      <c r="H71" s="49"/>
      <c r="I71" s="72"/>
    </row>
    <row r="72" spans="1:9" ht="12.75">
      <c r="A72" s="13"/>
      <c r="B72" s="66"/>
      <c r="C72" s="14"/>
      <c r="D72" s="15"/>
      <c r="E72" s="15"/>
      <c r="F72" s="16"/>
      <c r="G72" s="18"/>
      <c r="H72" s="49"/>
      <c r="I72" s="72"/>
    </row>
    <row r="73" spans="1:9" ht="12.75">
      <c r="A73" s="13"/>
      <c r="B73" s="66"/>
      <c r="C73" s="14"/>
      <c r="D73" s="15"/>
      <c r="E73" s="15"/>
      <c r="F73" s="16"/>
      <c r="G73" s="18"/>
      <c r="H73" s="49"/>
      <c r="I73" s="72"/>
    </row>
    <row r="74" spans="1:9" ht="12.75">
      <c r="A74" s="13"/>
      <c r="B74" s="66"/>
      <c r="C74" s="14"/>
      <c r="D74" s="15"/>
      <c r="E74" s="15"/>
      <c r="F74" s="16"/>
      <c r="G74" s="18"/>
      <c r="H74" s="49"/>
      <c r="I74" s="72"/>
    </row>
    <row r="75" spans="1:9" ht="12.75">
      <c r="A75" s="13"/>
      <c r="B75" s="66"/>
      <c r="C75" s="14"/>
      <c r="D75" s="15"/>
      <c r="E75" s="15"/>
      <c r="F75" s="16"/>
      <c r="G75" s="18"/>
      <c r="H75" s="49"/>
      <c r="I75" s="72"/>
    </row>
    <row r="76" spans="1:9" ht="12.75">
      <c r="A76" s="13"/>
      <c r="B76" s="66"/>
      <c r="C76" s="14"/>
      <c r="D76" s="15"/>
      <c r="E76" s="15"/>
      <c r="F76" s="16"/>
      <c r="G76" s="18"/>
      <c r="H76" s="49"/>
      <c r="I76" s="72"/>
    </row>
    <row r="77" spans="1:9" ht="12.75">
      <c r="A77" s="13"/>
      <c r="B77" s="66"/>
      <c r="C77" s="14"/>
      <c r="D77" s="15"/>
      <c r="E77" s="15"/>
      <c r="F77" s="16"/>
      <c r="G77" s="18"/>
      <c r="H77" s="49"/>
      <c r="I77" s="72"/>
    </row>
    <row r="78" spans="1:9" ht="12.75">
      <c r="A78" s="13"/>
      <c r="B78" s="66"/>
      <c r="C78" s="14"/>
      <c r="D78" s="15"/>
      <c r="E78" s="15"/>
      <c r="F78" s="16"/>
      <c r="G78" s="18"/>
      <c r="H78" s="49"/>
      <c r="I78" s="72"/>
    </row>
    <row r="79" spans="1:9" ht="12.75">
      <c r="A79" s="13"/>
      <c r="B79" s="66"/>
      <c r="C79" s="14"/>
      <c r="D79" s="15"/>
      <c r="E79" s="15"/>
      <c r="F79" s="16"/>
      <c r="G79" s="18"/>
      <c r="H79" s="49"/>
      <c r="I79" s="72"/>
    </row>
    <row r="80" spans="1:9" ht="12.75">
      <c r="A80" s="13"/>
      <c r="B80" s="66"/>
      <c r="C80" s="14"/>
      <c r="D80" s="15"/>
      <c r="E80" s="15"/>
      <c r="F80" s="16"/>
      <c r="G80" s="18"/>
      <c r="H80" s="49"/>
      <c r="I80" s="72"/>
    </row>
    <row r="81" spans="1:9" ht="12.75">
      <c r="A81" s="13"/>
      <c r="B81" s="66"/>
      <c r="C81" s="14"/>
      <c r="D81" s="15"/>
      <c r="E81" s="15"/>
      <c r="F81" s="16"/>
      <c r="G81" s="18"/>
      <c r="H81" s="49"/>
      <c r="I81" s="72"/>
    </row>
    <row r="82" spans="1:9" ht="12.75">
      <c r="A82" s="25"/>
      <c r="B82" s="68"/>
      <c r="C82" s="26"/>
      <c r="D82" s="27"/>
      <c r="E82" s="15"/>
      <c r="F82" s="28"/>
      <c r="G82" s="22"/>
      <c r="H82" s="49"/>
      <c r="I82" s="74"/>
    </row>
    <row r="83" spans="1:9" ht="12.75">
      <c r="A83" s="25"/>
      <c r="B83" s="68"/>
      <c r="C83" s="26"/>
      <c r="D83" s="27"/>
      <c r="E83" s="15"/>
      <c r="F83" s="28"/>
      <c r="G83" s="22"/>
      <c r="H83" s="49"/>
      <c r="I83" s="74"/>
    </row>
    <row r="84" spans="1:9" ht="12.75">
      <c r="A84" s="25"/>
      <c r="B84" s="68"/>
      <c r="C84" s="26"/>
      <c r="D84" s="27"/>
      <c r="E84" s="15"/>
      <c r="F84" s="28"/>
      <c r="G84" s="22"/>
      <c r="H84" s="49"/>
      <c r="I84" s="74"/>
    </row>
    <row r="85" spans="1:9" ht="12.75">
      <c r="A85" s="42"/>
      <c r="B85" s="69"/>
      <c r="C85" s="43"/>
      <c r="D85" s="44"/>
      <c r="E85" s="15"/>
      <c r="F85" s="45"/>
      <c r="G85" s="46"/>
      <c r="H85" s="49"/>
      <c r="I85" s="75"/>
    </row>
    <row r="86" spans="1:9" ht="12.75">
      <c r="A86" s="42"/>
      <c r="B86" s="69"/>
      <c r="C86" s="43"/>
      <c r="D86" s="44"/>
      <c r="E86" s="58"/>
      <c r="F86" s="45"/>
      <c r="G86" s="46"/>
      <c r="H86" s="52"/>
      <c r="I86" s="75"/>
    </row>
    <row r="87" spans="1:9" ht="12.75">
      <c r="A87" s="80"/>
      <c r="B87" s="80"/>
      <c r="C87" s="81"/>
      <c r="D87" s="82"/>
      <c r="E87" s="83"/>
      <c r="F87" s="84"/>
      <c r="G87" s="85"/>
      <c r="H87" s="86"/>
      <c r="I87" s="85"/>
    </row>
    <row r="88" spans="1:9" ht="12.75">
      <c r="A88" s="80"/>
      <c r="B88" s="80"/>
      <c r="C88" s="81"/>
      <c r="D88" s="82"/>
      <c r="E88" s="83"/>
      <c r="F88" s="84"/>
      <c r="G88" s="85"/>
      <c r="H88" s="86"/>
      <c r="I88" s="85"/>
    </row>
    <row r="89" spans="1:9" ht="12.75">
      <c r="A89" s="80"/>
      <c r="B89" s="80"/>
      <c r="C89" s="81"/>
      <c r="D89" s="82"/>
      <c r="E89" s="83"/>
      <c r="F89" s="84"/>
      <c r="G89" s="85"/>
      <c r="H89" s="86"/>
      <c r="I89" s="85"/>
    </row>
    <row r="90" spans="1:9" ht="12.75">
      <c r="A90" s="80"/>
      <c r="B90" s="80"/>
      <c r="C90" s="81"/>
      <c r="D90" s="82"/>
      <c r="E90" s="83"/>
      <c r="F90" s="84"/>
      <c r="G90" s="85"/>
      <c r="H90" s="86"/>
      <c r="I90" s="85"/>
    </row>
    <row r="91" spans="1:9" ht="12.75">
      <c r="A91" s="80"/>
      <c r="B91" s="80"/>
      <c r="C91" s="81"/>
      <c r="D91" s="82"/>
      <c r="E91" s="83"/>
      <c r="F91" s="84"/>
      <c r="G91" s="85"/>
      <c r="H91" s="86"/>
      <c r="I91" s="85"/>
    </row>
    <row r="92" spans="1:9" ht="12.75">
      <c r="A92" s="80"/>
      <c r="B92" s="80"/>
      <c r="C92" s="81"/>
      <c r="D92" s="82"/>
      <c r="E92" s="83"/>
      <c r="F92" s="84"/>
      <c r="G92" s="85"/>
      <c r="H92" s="86"/>
      <c r="I92" s="85"/>
    </row>
    <row r="93" spans="1:9" ht="12.75">
      <c r="A93" s="80"/>
      <c r="B93" s="80"/>
      <c r="C93" s="81"/>
      <c r="D93" s="82"/>
      <c r="E93" s="87"/>
      <c r="F93" s="88"/>
      <c r="G93" s="89"/>
      <c r="H93" s="90"/>
      <c r="I93" s="90"/>
    </row>
  </sheetData>
  <mergeCells count="3">
    <mergeCell ref="A1:I1"/>
    <mergeCell ref="E2:F2"/>
    <mergeCell ref="G2:I2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2017-01-23T13:51:13Z</cp:lastPrinted>
  <dcterms:created xsi:type="dcterms:W3CDTF">1997-02-26T13:46:56Z</dcterms:created>
  <dcterms:modified xsi:type="dcterms:W3CDTF">2017-02-06T12:26:27Z</dcterms:modified>
  <cp:category/>
  <cp:version/>
  <cp:contentType/>
  <cp:contentStatus/>
</cp:coreProperties>
</file>